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voice" sheetId="7" r:id="rId1"/>
  </sheets>
  <definedNames>
    <definedName name="ColumnTitle1">#REF!</definedName>
    <definedName name="ColumnTitleRegion1..B11.1">#REF!</definedName>
    <definedName name="RowTitleRegion1..D4">#REF!</definedName>
    <definedName name="RowTitleRegion2..D7">#REF!</definedName>
    <definedName name="RowTitleRegion3..C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<sst xmlns="http://schemas.openxmlformats.org/spreadsheetml/2006/main" count="82" uniqueCount="78">
  <si>
    <t>AKRABI EVENTS LTD</t>
  </si>
  <si>
    <t>Proforma invoice</t>
  </si>
  <si>
    <t>TIN:110748042</t>
  </si>
  <si>
    <t>Event details:</t>
  </si>
  <si>
    <t>EVENT SETUP&amp;DECORATION</t>
  </si>
  <si>
    <t>Quotation #</t>
  </si>
  <si>
    <t>KG 168 GT8</t>
  </si>
  <si>
    <t>Setup Details</t>
  </si>
  <si>
    <t>Option one</t>
  </si>
  <si>
    <t>KIGALI-RWEZAMENYO</t>
  </si>
  <si>
    <t>Client details</t>
  </si>
  <si>
    <t>EUROTRADE Int</t>
  </si>
  <si>
    <t>0788 620 021</t>
  </si>
  <si>
    <t>SARL</t>
  </si>
  <si>
    <t>samilhaakrabi2016@gmail.com</t>
  </si>
  <si>
    <t>Event name</t>
  </si>
  <si>
    <t>International</t>
  </si>
  <si>
    <t>woman's day</t>
  </si>
  <si>
    <t>Account details:</t>
  </si>
  <si>
    <t>Event Date</t>
  </si>
  <si>
    <t>12nd June 2026</t>
  </si>
  <si>
    <t>Bank of kigali</t>
  </si>
  <si>
    <t>Location</t>
  </si>
  <si>
    <t>Nyakabingo</t>
  </si>
  <si>
    <t>Account in RWF</t>
  </si>
  <si>
    <t>Description</t>
  </si>
  <si>
    <t>Setup and Decoration</t>
  </si>
  <si>
    <t>1000 8478 1856</t>
  </si>
  <si>
    <t xml:space="preserve">Decoration </t>
  </si>
  <si>
    <t>400 people</t>
  </si>
  <si>
    <t>Date:8th jun 2026</t>
  </si>
  <si>
    <t>Contact person</t>
  </si>
  <si>
    <t>Lydia</t>
  </si>
  <si>
    <t>0780 592 201</t>
  </si>
  <si>
    <t>Terms and Condition;</t>
  </si>
  <si>
    <t>Advance payment needed for confirmation                    (70% before the event and 30% after delivery)</t>
  </si>
  <si>
    <t>A day before the event for setup</t>
  </si>
  <si>
    <t>Any additional quest will be added on the invoice</t>
  </si>
  <si>
    <t>Any damage  During the event will be covered by the client</t>
  </si>
  <si>
    <t>Total invoice Tax inclussive</t>
  </si>
  <si>
    <t>Invoice Details in Rwf</t>
  </si>
  <si>
    <t>Amount(RWF)</t>
  </si>
  <si>
    <t>International Women's Day celebration</t>
  </si>
  <si>
    <t>International Women's Day</t>
  </si>
  <si>
    <t>Event Decoration Details:</t>
  </si>
  <si>
    <t>Option C:</t>
  </si>
  <si>
    <t>Setup Details(Plastic chairs and covers)</t>
  </si>
  <si>
    <t>no red carpet experience</t>
  </si>
  <si>
    <t>printing artworks to be done by the client</t>
  </si>
  <si>
    <t>With no table runner and simple centerpieces and table setup</t>
  </si>
  <si>
    <t>Quantity</t>
  </si>
  <si>
    <t>Unit Price</t>
  </si>
  <si>
    <t>Amount</t>
  </si>
  <si>
    <t>Tent setup Details</t>
  </si>
  <si>
    <t>Big White tent (30m by 12) for 500</t>
  </si>
  <si>
    <t>Small tent for  buffet tent(6*4)</t>
  </si>
  <si>
    <t>White tent deco(Drapoing,design ,curtains)</t>
  </si>
  <si>
    <t>Floor carpets(grass green)</t>
  </si>
  <si>
    <t>Tent lighting(Normal lights,LEDS)</t>
  </si>
  <si>
    <t>Stage setup</t>
  </si>
  <si>
    <t>Backdrop banner (3m by 2.5)</t>
  </si>
  <si>
    <t>Stage(Wooden ,iron)(4m by 4)</t>
  </si>
  <si>
    <t>Stage carpeting and draping</t>
  </si>
  <si>
    <t>Long floral arragement(stage)</t>
  </si>
  <si>
    <t>Lecturn (branding/To share measurements)</t>
  </si>
  <si>
    <t>Table and chair setup</t>
  </si>
  <si>
    <t>Round table+cloth(8,9 seats per table)</t>
  </si>
  <si>
    <t>Table setup(charger plate+napkins+glass)</t>
  </si>
  <si>
    <t>Centerpieces(Vases+simple bouquets)</t>
  </si>
  <si>
    <t xml:space="preserve">Banquet Chairs+covers  </t>
  </si>
  <si>
    <t>Operations</t>
  </si>
  <si>
    <t>Operations(Wages +Mgt fee)</t>
  </si>
  <si>
    <t>Delivery</t>
  </si>
  <si>
    <t>Actual cost</t>
  </si>
  <si>
    <t>VAT(18%)</t>
  </si>
  <si>
    <t xml:space="preserve">Total </t>
  </si>
  <si>
    <t>If you have any questions concerning this quotation, UMUHOZA Samilha A, +250 788 620021, samilhaakrabi2016@gmail.com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</si>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</sst>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[$-409]mmmm\ d\,\ yyyy;@"/>
    <numFmt numFmtId="178" formatCode="[&lt;=9999999]###\-####;\(###\)\ ###\-####"/>
    <numFmt numFmtId="179" formatCode="_(* #,##0_);_(* \(#,##0\);_(* &quot;-&quot;??_);_(@_)"/>
  </numFmts>
  <fonts count="29">
    <font>
      <sz val="11"/>
      <name val="Arial"/>
      <charset val="134"/>
      <scheme val="minor"/>
    </font>
    <font>
      <sz val="14"/>
      <name val="Times New Roman"/>
      <charset val="134"/>
    </font>
    <font>
      <sz val="12"/>
      <name val="Times New Roman"/>
      <charset val="134"/>
    </font>
    <font>
      <b/>
      <sz val="14"/>
      <color theme="6" tint="-0.5"/>
      <name val="Times New Roman"/>
      <charset val="134"/>
    </font>
    <font>
      <b/>
      <sz val="14"/>
      <name val="Times New Roman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6" tint="-0.5"/>
      <name val="Times New Roman"/>
      <charset val="134"/>
    </font>
    <font>
      <sz val="11"/>
      <color theme="1"/>
      <name val="Arial"/>
      <charset val="134"/>
      <scheme val="minor"/>
    </font>
    <font>
      <b/>
      <sz val="11"/>
      <name val="Arial"/>
      <charset val="134"/>
      <scheme val="minor"/>
    </font>
    <font>
      <sz val="11"/>
      <color rgb="FFFF0000"/>
      <name val="Arial"/>
      <charset val="0"/>
      <scheme val="minor"/>
    </font>
    <font>
      <sz val="28"/>
      <color theme="0" tint="-0.499984740745262"/>
      <name val="Arial"/>
      <charset val="134"/>
      <scheme val="major"/>
    </font>
    <font>
      <b/>
      <i/>
      <sz val="11"/>
      <name val="Arial"/>
      <charset val="134"/>
      <scheme val="minor"/>
    </font>
    <font>
      <b/>
      <sz val="18"/>
      <name val="Arial"/>
      <charset val="134"/>
      <scheme val="minor"/>
    </font>
    <font>
      <i/>
      <sz val="11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5F6D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6" tint="-0.249977111117893"/>
      </right>
      <top style="thin">
        <color auto="1"/>
      </top>
      <bottom style="thin">
        <color auto="1"/>
      </bottom>
      <diagonal/>
    </border>
    <border>
      <left style="thin">
        <color theme="6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horizontal="left" wrapText="1"/>
    </xf>
    <xf numFmtId="43" fontId="0" fillId="0" borderId="0" applyFont="0" applyFill="0" applyBorder="0" applyAlignment="0" applyProtection="0"/>
    <xf numFmtId="44" fontId="0" fillId="0" borderId="0" applyFont="0" applyFill="0" applyBorder="0" applyProtection="0">
      <alignment horizontal="right"/>
    </xf>
    <xf numFmtId="9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0" fillId="0" borderId="0" applyNumberFormat="0" applyFill="0" applyBorder="0" applyProtection="0">
      <alignment horizontal="left" wrapText="1"/>
    </xf>
    <xf numFmtId="0" fontId="0" fillId="0" borderId="0" applyNumberFormat="0" applyFill="0" applyBorder="0" applyAlignment="0" applyProtection="0">
      <alignment horizontal="left"/>
    </xf>
    <xf numFmtId="0" fontId="12" fillId="0" borderId="0">
      <alignment horizontal="center" wrapText="1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horizontal="right"/>
    </xf>
    <xf numFmtId="0" fontId="15" fillId="0" borderId="0">
      <alignment vertical="top" wrapText="1"/>
    </xf>
    <xf numFmtId="0" fontId="16" fillId="0" borderId="0">
      <alignment horizontal="left" wrapText="1"/>
    </xf>
    <xf numFmtId="0" fontId="12" fillId="0" borderId="0">
      <alignment horizontal="right" indent="1"/>
    </xf>
    <xf numFmtId="0" fontId="12" fillId="0" borderId="0">
      <alignment horizontal="left" vertical="top"/>
    </xf>
    <xf numFmtId="0" fontId="17" fillId="0" borderId="0">
      <alignment horizontal="right" indent="1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0">
      <alignment horizontal="right" indent="1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horizontal="left" vertical="top" wrapText="1"/>
    </xf>
    <xf numFmtId="177" fontId="0" fillId="0" borderId="0" applyFont="0" applyFill="0" applyBorder="0" applyAlignment="0" applyProtection="0">
      <alignment horizontal="left"/>
    </xf>
    <xf numFmtId="178" fontId="0" fillId="0" borderId="0" applyFont="0" applyFill="0" applyBorder="0" applyProtection="0">
      <alignment horizontal="left" vertical="top" wrapText="1"/>
    </xf>
  </cellStyleXfs>
  <cellXfs count="58">
    <xf numFmtId="0" fontId="0" fillId="0" borderId="0" xfId="0">
      <alignment horizontal="left" wrapText="1"/>
    </xf>
    <xf numFmtId="0" fontId="1" fillId="2" borderId="0" xfId="0" applyFont="1" applyFill="1">
      <alignment horizontal="left" wrapText="1"/>
    </xf>
    <xf numFmtId="0" fontId="2" fillId="2" borderId="0" xfId="0" applyFont="1" applyFill="1">
      <alignment horizontal="left" wrapText="1"/>
    </xf>
    <xf numFmtId="0" fontId="1" fillId="2" borderId="0" xfId="0" applyFont="1" applyFill="1" applyAlignment="1">
      <alignment horizontal="left" wrapText="1"/>
    </xf>
    <xf numFmtId="0" fontId="3" fillId="2" borderId="0" xfId="12" applyFont="1" applyFill="1" applyBorder="1">
      <alignment horizontal="left" wrapText="1"/>
    </xf>
    <xf numFmtId="0" fontId="3" fillId="2" borderId="0" xfId="10" applyFont="1" applyFill="1" applyBorder="1" applyAlignment="1">
      <alignment horizontal="center" vertical="center"/>
    </xf>
    <xf numFmtId="0" fontId="1" fillId="2" borderId="0" xfId="0" applyFont="1" applyFill="1" applyBorder="1">
      <alignment horizontal="left" wrapText="1"/>
    </xf>
    <xf numFmtId="0" fontId="4" fillId="2" borderId="0" xfId="13" applyFont="1" applyFill="1" applyBorder="1" applyAlignment="1">
      <alignment horizontal="left"/>
    </xf>
    <xf numFmtId="177" fontId="1" fillId="2" borderId="0" xfId="50" applyNumberFormat="1" applyFont="1" applyFill="1" applyBorder="1">
      <alignment horizontal="left"/>
    </xf>
    <xf numFmtId="0" fontId="5" fillId="2" borderId="0" xfId="0" applyFont="1" applyFill="1" applyBorder="1">
      <alignment horizontal="left" wrapText="1"/>
    </xf>
    <xf numFmtId="178" fontId="5" fillId="2" borderId="0" xfId="51" applyFont="1" applyFill="1" applyBorder="1">
      <alignment horizontal="left" vertical="top" wrapText="1"/>
    </xf>
    <xf numFmtId="0" fontId="1" fillId="2" borderId="0" xfId="6" applyNumberFormat="1" applyFont="1" applyFill="1" applyBorder="1" applyProtection="1">
      <alignment horizontal="left" wrapText="1"/>
    </xf>
    <xf numFmtId="0" fontId="5" fillId="2" borderId="0" xfId="6" applyNumberFormat="1" applyFont="1" applyFill="1" applyBorder="1" applyProtection="1">
      <alignment horizontal="left" wrapText="1"/>
    </xf>
    <xf numFmtId="0" fontId="3" fillId="2" borderId="0" xfId="0" applyFont="1" applyFill="1" applyBorder="1">
      <alignment horizontal="left" wrapText="1"/>
    </xf>
    <xf numFmtId="0" fontId="3" fillId="2" borderId="0" xfId="0" applyFont="1" applyFill="1">
      <alignment horizontal="left" wrapText="1"/>
    </xf>
    <xf numFmtId="0" fontId="6" fillId="2" borderId="0" xfId="6" applyNumberFormat="1" applyFont="1" applyFill="1" applyBorder="1" applyProtection="1">
      <alignment horizontal="left" wrapText="1"/>
    </xf>
    <xf numFmtId="0" fontId="3" fillId="2" borderId="0" xfId="6" applyNumberFormat="1" applyFont="1" applyFill="1" applyBorder="1" applyProtection="1">
      <alignment horizontal="left" wrapText="1"/>
    </xf>
    <xf numFmtId="0" fontId="3" fillId="2" borderId="0" xfId="14" applyFont="1" applyFill="1" applyBorder="1">
      <alignment horizontal="left" vertical="top"/>
    </xf>
    <xf numFmtId="0" fontId="6" fillId="2" borderId="0" xfId="0" applyFont="1" applyFill="1" applyBorder="1">
      <alignment horizontal="left" wrapText="1"/>
    </xf>
    <xf numFmtId="178" fontId="4" fillId="2" borderId="0" xfId="51" applyFont="1" applyFill="1" applyBorder="1">
      <alignment horizontal="left" vertical="top" wrapText="1"/>
    </xf>
    <xf numFmtId="178" fontId="3" fillId="2" borderId="0" xfId="51" applyFont="1" applyFill="1" applyBorder="1">
      <alignment horizontal="left" vertical="top" wrapText="1"/>
    </xf>
    <xf numFmtId="178" fontId="3" fillId="2" borderId="0" xfId="51" applyFont="1" applyFill="1">
      <alignment horizontal="left" vertical="top" wrapText="1"/>
    </xf>
    <xf numFmtId="0" fontId="4" fillId="3" borderId="1" xfId="0" applyFont="1" applyFill="1" applyBorder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2" xfId="0" applyFont="1" applyFill="1" applyBorder="1">
      <alignment horizontal="left" wrapText="1"/>
    </xf>
    <xf numFmtId="0" fontId="4" fillId="3" borderId="3" xfId="0" applyFont="1" applyFill="1" applyBorder="1">
      <alignment horizontal="left" wrapText="1"/>
    </xf>
    <xf numFmtId="0" fontId="1" fillId="2" borderId="4" xfId="0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wrapText="1"/>
    </xf>
    <xf numFmtId="43" fontId="1" fillId="2" borderId="2" xfId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179" fontId="4" fillId="3" borderId="2" xfId="1" applyNumberFormat="1" applyFont="1" applyFill="1" applyBorder="1" applyAlignment="1">
      <alignment horizontal="left" wrapText="1"/>
    </xf>
    <xf numFmtId="0" fontId="4" fillId="2" borderId="0" xfId="0" applyFont="1" applyFill="1">
      <alignment horizontal="left" wrapText="1"/>
    </xf>
    <xf numFmtId="0" fontId="2" fillId="2" borderId="0" xfId="0" applyFont="1" applyFill="1" applyAlignment="1">
      <alignment horizontal="left" wrapText="1"/>
    </xf>
    <xf numFmtId="178" fontId="7" fillId="2" borderId="0" xfId="51" applyFont="1" applyFill="1" applyBorder="1">
      <alignment horizontal="left" vertical="top" wrapText="1"/>
    </xf>
    <xf numFmtId="0" fontId="2" fillId="2" borderId="0" xfId="0" applyFont="1" applyFill="1" applyAlignment="1">
      <alignment horizontal="right" wrapText="1"/>
    </xf>
    <xf numFmtId="44" fontId="2" fillId="4" borderId="4" xfId="2" applyFont="1" applyFill="1" applyBorder="1" applyAlignment="1">
      <alignment horizontal="left"/>
    </xf>
    <xf numFmtId="179" fontId="2" fillId="4" borderId="4" xfId="1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4" fontId="8" fillId="2" borderId="4" xfId="2" applyFont="1" applyFill="1" applyBorder="1" applyAlignment="1">
      <alignment horizontal="center"/>
    </xf>
    <xf numFmtId="179" fontId="2" fillId="2" borderId="4" xfId="1" applyNumberFormat="1" applyFont="1" applyFill="1" applyBorder="1" applyAlignment="1">
      <alignment horizontal="left" vertical="center"/>
    </xf>
    <xf numFmtId="44" fontId="2" fillId="2" borderId="4" xfId="2" applyFont="1" applyFill="1" applyBorder="1">
      <alignment horizontal="right"/>
    </xf>
    <xf numFmtId="179" fontId="2" fillId="2" borderId="4" xfId="1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/>
    </xf>
    <xf numFmtId="179" fontId="2" fillId="2" borderId="4" xfId="1" applyNumberFormat="1" applyFont="1" applyFill="1" applyBorder="1" applyAlignment="1">
      <alignment horizontal="right"/>
    </xf>
    <xf numFmtId="179" fontId="8" fillId="2" borderId="4" xfId="1" applyNumberFormat="1" applyFont="1" applyFill="1" applyBorder="1" applyAlignment="1">
      <alignment horizontal="left" vertical="center"/>
    </xf>
    <xf numFmtId="179" fontId="8" fillId="2" borderId="4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right" indent="1"/>
    </xf>
    <xf numFmtId="179" fontId="8" fillId="5" borderId="6" xfId="0" applyNumberFormat="1" applyFont="1" applyFill="1" applyBorder="1" applyAlignment="1">
      <alignment horizontal="right"/>
    </xf>
    <xf numFmtId="179" fontId="8" fillId="5" borderId="7" xfId="0" applyNumberFormat="1" applyFont="1" applyFill="1" applyBorder="1" applyAlignment="1">
      <alignment horizontal="right"/>
    </xf>
    <xf numFmtId="0" fontId="9" fillId="2" borderId="0" xfId="21" applyFont="1" applyFill="1">
      <alignment horizontal="right" indent="1"/>
    </xf>
    <xf numFmtId="0" fontId="9" fillId="2" borderId="4" xfId="21" applyFont="1" applyFill="1" applyBorder="1">
      <alignment horizontal="right" indent="1"/>
    </xf>
    <xf numFmtId="0" fontId="9" fillId="6" borderId="4" xfId="21" applyFont="1" applyFill="1" applyBorder="1">
      <alignment horizontal="right" indent="1"/>
    </xf>
    <xf numFmtId="179" fontId="8" fillId="6" borderId="4" xfId="1" applyNumberFormat="1" applyFont="1" applyFill="1" applyBorder="1" applyAlignment="1">
      <alignment horizontal="right"/>
    </xf>
    <xf numFmtId="179" fontId="2" fillId="2" borderId="0" xfId="1" applyNumberFormat="1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10" fillId="2" borderId="0" xfId="8" applyFont="1" applyFill="1">
      <alignment horizontal="center" wrapText="1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ents" xfId="49"/>
    <cellStyle name="Date" xfId="50"/>
    <cellStyle name="Phone" xfId="51"/>
  </cellStyles>
  <dxfs count="13">
    <dxf>
      <font>
        <name val="Times New Roman"/>
        <scheme val="none"/>
        <charset val="134"/>
        <family val="0"/>
        <b val="0"/>
        <i val="0"/>
        <strike val="0"/>
        <u val="none"/>
        <sz val="14"/>
        <color auto="1"/>
      </font>
      <fill>
        <patternFill patternType="solid">
          <bgColor theme="0"/>
        </patternFill>
      </fill>
    </dxf>
    <dxf>
      <font>
        <name val="Times New Roman"/>
        <scheme val="none"/>
        <charset val="134"/>
        <family val="0"/>
        <b val="0"/>
        <i val="0"/>
        <strike val="0"/>
        <u val="none"/>
        <sz val="14"/>
        <color auto="1"/>
      </font>
      <fill>
        <patternFill patternType="solid">
          <bgColor theme="0"/>
        </patternFill>
      </fill>
      <alignment horizontal="left" wrapText="1"/>
    </dxf>
    <dxf>
      <font>
        <name val="Times New Roman"/>
        <scheme val="none"/>
        <charset val="134"/>
        <family val="0"/>
        <b val="0"/>
        <i val="0"/>
        <strike val="0"/>
        <u val="none"/>
        <sz val="14"/>
        <color auto="1"/>
      </font>
      <fill>
        <patternFill patternType="solid">
          <bgColor theme="0"/>
        </patternFill>
      </fill>
    </dxf>
    <dxf>
      <font>
        <name val="Times New Roman"/>
        <scheme val="none"/>
        <charset val="134"/>
        <family val="0"/>
        <b val="0"/>
        <i val="0"/>
        <strike val="0"/>
        <u val="none"/>
        <sz val="14"/>
        <color auto="1"/>
      </font>
      <fill>
        <patternFill patternType="solid">
          <bgColor theme="0"/>
        </patternFill>
      </fill>
    </dxf>
    <dxf>
      <font>
        <b val="1"/>
        <i val="0"/>
      </font>
      <fill>
        <patternFill patternType="solid">
          <bgColor theme="0" tint="-0.04998931852168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>
        <left/>
        <right/>
        <top style="thin">
          <color auto="1"/>
        </top>
        <bottom/>
        <vertical/>
        <horizontal/>
      </border>
    </dxf>
    <dxf>
      <font>
        <b val="1"/>
        <i val="0"/>
        <color auto="1"/>
      </font>
      <fill>
        <patternFill patternType="solid">
          <fgColor theme="1"/>
          <bgColor theme="0" tint="-0.049989318521683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  <dxf>
      <fill>
        <patternFill patternType="solid">
          <fgColor rgb="FFEBF0F4"/>
          <bgColor rgb="FFEBF0F4"/>
        </patternFill>
      </fill>
    </dxf>
    <dxf>
      <fill>
        <patternFill patternType="solid">
          <fgColor rgb="FFD8E2EA"/>
          <bgColor rgb="FFD8E2E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2" defaultTableStyle="Price quotation without tax" defaultPivotStyle="PivotStyleLight16">
    <tableStyle name="Price quotation without tax" pivot="0" count="5" xr9:uid="{163D7B0E-857E-43C1-8A69-0E6CAC6F9473}">
      <tableStyleElement type="wholeTable" dxfId="8"/>
      <tableStyleElement type="headerRow" dxfId="7"/>
      <tableStyleElement type="totalRow" dxfId="6"/>
      <tableStyleElement type="lastColumn" dxfId="5"/>
      <tableStyleElement type="lastTotalCell" dxfId="4"/>
    </tableStyle>
    <tableStyle name="2024 CIMEGOLF-style" pivot="0" count="4" xr9:uid="{068596D2-1F95-4532-88C6-CDB6BDE228A3}">
      <tableStyleElement type="headerRow" dxfId="12"/>
      <tableStyleElement type="totalRow" dxfId="11"/>
      <tableStyleElement type="firstRowStripe" dxfId="10"/>
      <tableStyleElement type="secondRowStripe" dxfId="9"/>
    </tableStyle>
  </tableStyles>
  <colors>
    <mruColors>
      <color rgb="00F5F6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708025</xdr:colOff>
      <xdr:row>57</xdr:row>
      <xdr:rowOff>44450</xdr:rowOff>
    </xdr:from>
    <xdr:to>
      <xdr:col>1</xdr:col>
      <xdr:colOff>1864360</xdr:colOff>
      <xdr:row>58</xdr:row>
      <xdr:rowOff>40640</xdr:rowOff>
    </xdr:to>
    <xdr:pic>
      <xdr:nvPicPr>
        <xdr:cNvPr id="2" name="Picture 1" descr="TapScanner 05-06-2026-17꞉07_20260506_171325_659_24 (4)"/>
        <xdr:cNvPicPr>
          <a:picLocks noChangeAspect="1"/>
        </xdr:cNvPicPr>
      </xdr:nvPicPr>
      <xdr:blipFill>
        <a:blip r:embed="rId1">
          <a:biLevel thresh="50000"/>
          <a:lum bright="60000" contrast="100000"/>
        </a:blip>
        <a:stretch>
          <a:fillRect/>
        </a:stretch>
      </xdr:blipFill>
      <xdr:spPr>
        <a:xfrm>
          <a:off x="889000" y="16446500"/>
          <a:ext cx="1156335" cy="377190"/>
        </a:xfrm>
        <a:prstGeom prst="rect">
          <a:avLst/>
        </a:prstGeom>
      </xdr:spPr>
    </xdr:pic>
    <xdr:clientData/>
  </xdr:twoCellAnchor>
  <xdr:twoCellAnchor editAs="oneCell">
    <xdr:from>
      <xdr:col>1</xdr:col>
      <xdr:colOff>669925</xdr:colOff>
      <xdr:row>58</xdr:row>
      <xdr:rowOff>50800</xdr:rowOff>
    </xdr:from>
    <xdr:to>
      <xdr:col>1</xdr:col>
      <xdr:colOff>2164080</xdr:colOff>
      <xdr:row>62</xdr:row>
      <xdr:rowOff>71120</xdr:rowOff>
    </xdr:to>
    <xdr:pic>
      <xdr:nvPicPr>
        <xdr:cNvPr id="3" name="Picture 2" descr="1002097229"/>
        <xdr:cNvPicPr>
          <a:picLocks noChangeAspect="1"/>
        </xdr:cNvPicPr>
      </xdr:nvPicPr>
      <xdr:blipFill>
        <a:blip r:embed="rId2"/>
        <a:srcRect b="5059"/>
        <a:stretch>
          <a:fillRect/>
        </a:stretch>
      </xdr:blipFill>
      <xdr:spPr>
        <a:xfrm>
          <a:off x="850900" y="16833850"/>
          <a:ext cx="1494155" cy="14300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Quotation_4324289" displayName="Quotation_4324289" ref="B36:E58" totalsRowCount="1">
  <autoFilter xmlns:etc="http://www.wps.cn/officeDocument/2017/etCustomData" ref="B36:E57" etc:filterBottomFollowUsedRange="0"/>
  <tableColumns count="4">
    <tableColumn id="1" name="Description" dataDxfId="0"/>
    <tableColumn id="2" name="Quantity" dataDxfId="1"/>
    <tableColumn id="3" name="Unit Price" dataDxfId="2" totalsRowLabel="Actual cost"/>
    <tableColumn id="4" name="Amount" dataDxfId="3" totalsRowFunction="custom">
      <calculatedColumnFormula>#REF!*#REF!</calculatedColumnFormula>
      <totalsRowFormula>SUM(E37:E57)</totalsRowFormula>
    </tableColumn>
  </tableColumns>
  <tableStyleInfo name="Price quotation without tax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milhaakrabi2016@gmail.com" TargetMode="Externa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65"/>
  <sheetViews>
    <sheetView tabSelected="1" topLeftCell="A57" workbookViewId="0">
      <selection activeCell="H60" sqref="H60"/>
    </sheetView>
  </sheetViews>
  <sheetFormatPr defaultColWidth="9" defaultRowHeight="30" customHeight="1" outlineLevelCol="5"/>
  <cols>
    <col min="1" max="1" width="2.375" style="1" customWidth="1"/>
    <col min="2" max="2" width="34.5" style="1" customWidth="1"/>
    <col min="3" max="3" width="8.75" style="3" customWidth="1"/>
    <col min="4" max="4" width="15.75" style="1" customWidth="1"/>
    <col min="5" max="5" width="15.5" style="1" customWidth="1"/>
    <col min="6" max="6" width="18.6333333333333" style="1" customWidth="1"/>
    <col min="7" max="16384" width="9" style="1"/>
  </cols>
  <sheetData>
    <row r="1" s="1" customFormat="1" ht="45" customHeight="1" spans="2:6">
      <c r="B1" s="4" t="s">
        <v>0</v>
      </c>
      <c r="C1" s="5" t="s">
        <v>1</v>
      </c>
      <c r="D1" s="5"/>
      <c r="E1" s="6"/>
    </row>
    <row r="2" s="1" customFormat="1" ht="18" spans="2:6">
      <c r="B2" s="1" t="s">
        <v>2</v>
      </c>
      <c r="C2" s="3"/>
      <c r="D2" s="7" t="s">
        <v>3</v>
      </c>
      <c r="E2" s="8"/>
    </row>
    <row r="3" s="1" customFormat="1" ht="18" spans="2:6">
      <c r="B3" s="9" t="s">
        <v>4</v>
      </c>
      <c r="C3" s="3"/>
      <c r="D3" s="7" t="s">
        <v>5</v>
      </c>
      <c r="E3" s="6">
        <v>1</v>
      </c>
      <c r="F3" s="6"/>
    </row>
    <row r="4" s="1" customFormat="1" ht="18" spans="2:6">
      <c r="B4" s="9" t="s">
        <v>6</v>
      </c>
      <c r="C4" s="3"/>
      <c r="D4" s="7" t="s">
        <v>7</v>
      </c>
      <c r="E4" s="6" t="s">
        <v>8</v>
      </c>
      <c r="F4" s="6"/>
    </row>
    <row r="5" s="1" customFormat="1" ht="18" spans="2:6">
      <c r="B5" s="9" t="s">
        <v>9</v>
      </c>
      <c r="C5" s="3"/>
      <c r="D5" s="7" t="s">
        <v>10</v>
      </c>
      <c r="E5" s="8" t="s">
        <v>11</v>
      </c>
      <c r="F5" s="6"/>
    </row>
    <row r="6" s="1" customFormat="1" ht="15" customHeight="1" spans="2:6">
      <c r="B6" s="10" t="s">
        <v>12</v>
      </c>
      <c r="C6" s="3"/>
      <c r="D6" s="7"/>
      <c r="E6" s="11" t="s">
        <v>13</v>
      </c>
      <c r="F6" s="6"/>
    </row>
    <row r="7" s="1" customFormat="1" ht="15" customHeight="1" spans="2:6">
      <c r="B7" s="12" t="s">
        <v>14</v>
      </c>
      <c r="C7" s="3"/>
      <c r="D7" s="7" t="s">
        <v>15</v>
      </c>
      <c r="E7" s="13" t="s">
        <v>16</v>
      </c>
      <c r="F7" s="6"/>
    </row>
    <row r="8" s="1" customFormat="1" ht="15" customHeight="1" spans="2:6">
      <c r="B8" s="12"/>
      <c r="C8" s="3"/>
      <c r="E8" s="14" t="s">
        <v>17</v>
      </c>
      <c r="F8" s="6"/>
    </row>
    <row r="9" s="1" customFormat="1" ht="15" customHeight="1" spans="2:6">
      <c r="B9" s="15" t="s">
        <v>18</v>
      </c>
      <c r="C9" s="3"/>
      <c r="D9" s="7" t="s">
        <v>19</v>
      </c>
      <c r="E9" s="6" t="s">
        <v>20</v>
      </c>
      <c r="F9" s="6"/>
    </row>
    <row r="10" s="1" customFormat="1" ht="15" customHeight="1" spans="2:6">
      <c r="B10" s="16" t="s">
        <v>21</v>
      </c>
      <c r="C10" s="3"/>
      <c r="D10" s="7" t="s">
        <v>22</v>
      </c>
      <c r="E10" s="6" t="s">
        <v>23</v>
      </c>
      <c r="F10" s="6"/>
    </row>
    <row r="11" s="1" customFormat="1" ht="15" customHeight="1" spans="2:6">
      <c r="B11" s="16" t="s">
        <v>24</v>
      </c>
      <c r="C11" s="3"/>
      <c r="D11" s="7" t="s">
        <v>25</v>
      </c>
      <c r="E11" s="6" t="s">
        <v>26</v>
      </c>
      <c r="F11" s="6"/>
    </row>
    <row r="12" s="1" customFormat="1" ht="15" customHeight="1" spans="2:6">
      <c r="B12" s="17" t="s">
        <v>27</v>
      </c>
      <c r="C12" s="3"/>
      <c r="D12" s="7"/>
      <c r="E12" s="6" t="s">
        <v>28</v>
      </c>
      <c r="F12" s="6"/>
    </row>
    <row r="13" s="1" customFormat="1" ht="15" customHeight="1" spans="2:6">
      <c r="B13" s="17" t="s">
        <v>0</v>
      </c>
      <c r="C13" s="3"/>
      <c r="E13" s="1" t="s">
        <v>29</v>
      </c>
      <c r="F13" s="6"/>
    </row>
    <row r="14" s="1" customFormat="1" ht="15" customHeight="1" spans="2:6">
      <c r="C14" s="3"/>
      <c r="F14" s="6"/>
    </row>
    <row r="15" s="1" customFormat="1" ht="15" customHeight="1" spans="2:6">
      <c r="B15" s="11" t="s">
        <v>30</v>
      </c>
      <c r="C15" s="3"/>
      <c r="D15" s="7" t="s">
        <v>31</v>
      </c>
      <c r="E15" s="6" t="s">
        <v>32</v>
      </c>
      <c r="F15" s="6"/>
    </row>
    <row r="16" s="1" customFormat="1" ht="15" customHeight="1" spans="2:6">
      <c r="B16" s="18"/>
      <c r="C16" s="3"/>
      <c r="D16" s="7"/>
      <c r="E16" s="6" t="s">
        <v>33</v>
      </c>
      <c r="F16" s="6"/>
    </row>
    <row r="17" s="1" customFormat="1" ht="15" customHeight="1" spans="2:6">
      <c r="B17" s="19" t="s">
        <v>34</v>
      </c>
      <c r="C17" s="3"/>
      <c r="D17" s="7"/>
      <c r="E17" s="6"/>
      <c r="F17" s="6"/>
    </row>
    <row r="18" s="1" customFormat="1" ht="70" spans="2:6">
      <c r="B18" s="20" t="s">
        <v>35</v>
      </c>
      <c r="C18" s="3"/>
      <c r="F18" s="6"/>
    </row>
    <row r="19" s="1" customFormat="1" ht="18" spans="2:6">
      <c r="B19" s="20" t="s">
        <v>36</v>
      </c>
      <c r="C19" s="3"/>
      <c r="F19" s="6"/>
    </row>
    <row r="20" s="1" customFormat="1" ht="35" spans="2:6">
      <c r="B20" s="20" t="s">
        <v>37</v>
      </c>
      <c r="C20" s="3"/>
      <c r="F20" s="6"/>
    </row>
    <row r="21" s="1" customFormat="1" ht="35" spans="2:6">
      <c r="B21" s="20" t="s">
        <v>38</v>
      </c>
      <c r="C21" s="3"/>
      <c r="F21" s="6"/>
    </row>
    <row r="22" s="1" customFormat="1" ht="18" spans="2:6">
      <c r="B22" s="21"/>
      <c r="C22" s="3"/>
    </row>
    <row r="23" s="1" customFormat="1" ht="18" spans="2:6">
      <c r="B23" s="1" t="s">
        <v>39</v>
      </c>
      <c r="C23" s="3"/>
    </row>
    <row r="24" s="1" customFormat="1" ht="18" spans="2:6">
      <c r="B24" s="1" t="s">
        <v>40</v>
      </c>
      <c r="C24" s="3"/>
    </row>
    <row r="25" s="1" customFormat="1" ht="35" spans="2:6">
      <c r="B25" s="22" t="s">
        <v>25</v>
      </c>
      <c r="C25" s="23"/>
      <c r="D25" s="24" t="s">
        <v>41</v>
      </c>
      <c r="E25" s="25"/>
    </row>
    <row r="26" s="1" customFormat="1" ht="36" spans="2:6">
      <c r="B26" s="26" t="s">
        <v>42</v>
      </c>
      <c r="C26" s="27"/>
      <c r="D26" s="28">
        <v>5044500</v>
      </c>
      <c r="E26" s="29"/>
    </row>
    <row r="27" s="1" customFormat="1" ht="17.5" spans="2:6">
      <c r="B27" s="30" t="s">
        <v>39</v>
      </c>
      <c r="C27" s="23"/>
      <c r="D27" s="31">
        <f>D26</f>
        <v>5044500</v>
      </c>
      <c r="E27" s="25"/>
    </row>
    <row r="28" s="1" customFormat="1" ht="18" spans="2:6">
      <c r="B28" s="32"/>
      <c r="C28" s="3"/>
    </row>
    <row r="29" s="1" customFormat="1" ht="18" spans="2:6">
      <c r="B29" s="32" t="s">
        <v>43</v>
      </c>
      <c r="C29" s="33"/>
      <c r="D29" s="2"/>
      <c r="E29" s="2"/>
    </row>
    <row r="30" s="1" customFormat="1" ht="18" spans="2:6">
      <c r="B30" s="32" t="s">
        <v>44</v>
      </c>
      <c r="C30" s="33"/>
      <c r="D30" s="2"/>
      <c r="E30" s="2"/>
    </row>
    <row r="31" customHeight="1" spans="2:6">
      <c r="B31" s="32" t="s">
        <v>45</v>
      </c>
      <c r="C31" s="33"/>
      <c r="D31" s="2"/>
      <c r="E31" s="2"/>
    </row>
    <row r="32" s="2" customFormat="1" ht="15.5" spans="2:6">
      <c r="B32" s="34" t="s">
        <v>46</v>
      </c>
      <c r="C32" s="35"/>
    </row>
    <row r="33" s="2" customFormat="1" ht="15.5" spans="2:5">
      <c r="B33" s="34" t="s">
        <v>47</v>
      </c>
      <c r="C33" s="35"/>
    </row>
    <row r="34" s="2" customFormat="1" ht="15.5" spans="2:5">
      <c r="B34" s="34" t="s">
        <v>48</v>
      </c>
      <c r="C34" s="35"/>
    </row>
    <row r="35" s="2" customFormat="1" ht="31" spans="2:5">
      <c r="B35" s="34" t="s">
        <v>49</v>
      </c>
      <c r="C35" s="35"/>
    </row>
    <row r="36" customHeight="1" spans="2:5">
      <c r="B36" s="36" t="s">
        <v>25</v>
      </c>
      <c r="C36" s="37" t="s">
        <v>50</v>
      </c>
      <c r="D36" s="38" t="s">
        <v>51</v>
      </c>
      <c r="E36" s="38" t="s">
        <v>52</v>
      </c>
    </row>
    <row r="37" customHeight="1" spans="2:5">
      <c r="B37" s="39" t="s">
        <v>53</v>
      </c>
      <c r="C37" s="40"/>
      <c r="D37" s="41"/>
      <c r="E37" s="42"/>
    </row>
    <row r="38" s="2" customFormat="1" ht="22.5" customHeight="1" spans="2:5">
      <c r="B38" s="43" t="s">
        <v>54</v>
      </c>
      <c r="C38" s="40">
        <v>1</v>
      </c>
      <c r="D38" s="44">
        <v>350000</v>
      </c>
      <c r="E38" s="42">
        <f t="shared" ref="E38:E43" si="0">C38*D38</f>
        <v>350000</v>
      </c>
    </row>
    <row r="39" s="2" customFormat="1" ht="22.5" customHeight="1" spans="2:5">
      <c r="B39" s="43" t="s">
        <v>55</v>
      </c>
      <c r="C39" s="40">
        <v>2</v>
      </c>
      <c r="D39" s="44">
        <v>50000</v>
      </c>
      <c r="E39" s="42">
        <f t="shared" si="0"/>
        <v>100000</v>
      </c>
    </row>
    <row r="40" s="2" customFormat="1" ht="22.5" customHeight="1" spans="2:5">
      <c r="B40" s="43" t="s">
        <v>56</v>
      </c>
      <c r="C40" s="40">
        <v>1</v>
      </c>
      <c r="D40" s="44">
        <v>550000</v>
      </c>
      <c r="E40" s="42">
        <f t="shared" si="0"/>
        <v>550000</v>
      </c>
    </row>
    <row r="41" s="2" customFormat="1" ht="22.5" customHeight="1" spans="2:5">
      <c r="B41" s="43" t="s">
        <v>57</v>
      </c>
      <c r="C41" s="40">
        <v>9</v>
      </c>
      <c r="D41" s="44">
        <v>35000</v>
      </c>
      <c r="E41" s="42">
        <f t="shared" si="0"/>
        <v>315000</v>
      </c>
    </row>
    <row r="42" s="2" customFormat="1" ht="22.5" customHeight="1" spans="2:5">
      <c r="B42" s="43" t="s">
        <v>58</v>
      </c>
      <c r="C42" s="40">
        <v>1</v>
      </c>
      <c r="D42" s="44">
        <v>150000</v>
      </c>
      <c r="E42" s="42">
        <f t="shared" si="0"/>
        <v>150000</v>
      </c>
    </row>
    <row r="43" customHeight="1" spans="2:5">
      <c r="B43" s="39" t="s">
        <v>59</v>
      </c>
      <c r="C43" s="40"/>
      <c r="D43" s="41"/>
      <c r="E43" s="42">
        <f t="shared" si="0"/>
        <v>0</v>
      </c>
    </row>
    <row r="44" s="2" customFormat="1" ht="22.5" customHeight="1" spans="2:5">
      <c r="B44" s="43" t="s">
        <v>60</v>
      </c>
      <c r="C44" s="40">
        <v>1</v>
      </c>
      <c r="D44" s="44"/>
      <c r="E44" s="42"/>
    </row>
    <row r="45" s="2" customFormat="1" ht="22.5" customHeight="1" spans="2:5">
      <c r="B45" s="43" t="s">
        <v>61</v>
      </c>
      <c r="C45" s="40">
        <v>1</v>
      </c>
      <c r="D45" s="44">
        <v>150000</v>
      </c>
      <c r="E45" s="42">
        <f t="shared" ref="E45:E57" si="1">C45*D45</f>
        <v>150000</v>
      </c>
    </row>
    <row r="46" s="2" customFormat="1" ht="22.5" customHeight="1" spans="2:5">
      <c r="B46" s="43" t="s">
        <v>62</v>
      </c>
      <c r="C46" s="40">
        <v>1</v>
      </c>
      <c r="D46" s="44">
        <v>75000</v>
      </c>
      <c r="E46" s="42">
        <f t="shared" si="1"/>
        <v>75000</v>
      </c>
    </row>
    <row r="47" s="2" customFormat="1" ht="22.5" customHeight="1" spans="2:5">
      <c r="B47" s="43" t="s">
        <v>63</v>
      </c>
      <c r="C47" s="40">
        <v>1</v>
      </c>
      <c r="D47" s="44">
        <v>125000</v>
      </c>
      <c r="E47" s="42">
        <f t="shared" si="1"/>
        <v>125000</v>
      </c>
    </row>
    <row r="48" s="2" customFormat="1" ht="22.5" customHeight="1" spans="2:5">
      <c r="B48" s="43" t="s">
        <v>64</v>
      </c>
      <c r="C48" s="40">
        <v>1</v>
      </c>
      <c r="D48" s="44">
        <v>75000</v>
      </c>
      <c r="E48" s="42">
        <f t="shared" si="1"/>
        <v>75000</v>
      </c>
    </row>
    <row r="49" customHeight="1" spans="2:5">
      <c r="B49" s="39" t="s">
        <v>65</v>
      </c>
      <c r="C49" s="45"/>
      <c r="D49" s="46"/>
      <c r="E49" s="42">
        <f t="shared" si="1"/>
        <v>0</v>
      </c>
    </row>
    <row r="50" s="2" customFormat="1" ht="22.5" customHeight="1" spans="2:5">
      <c r="B50" s="43" t="s">
        <v>66</v>
      </c>
      <c r="C50" s="40">
        <v>45</v>
      </c>
      <c r="D50" s="44">
        <v>8500</v>
      </c>
      <c r="E50" s="42">
        <f t="shared" si="1"/>
        <v>382500</v>
      </c>
    </row>
    <row r="51" s="2" customFormat="1" ht="22.5" customHeight="1" spans="2:5">
      <c r="B51" s="43" t="s">
        <v>67</v>
      </c>
      <c r="C51" s="40">
        <v>400</v>
      </c>
      <c r="D51" s="44">
        <v>2000</v>
      </c>
      <c r="E51" s="42">
        <f t="shared" si="1"/>
        <v>800000</v>
      </c>
    </row>
    <row r="52" s="2" customFormat="1" ht="22.5" customHeight="1" spans="2:5">
      <c r="B52" s="43" t="s">
        <v>68</v>
      </c>
      <c r="C52" s="40">
        <v>45</v>
      </c>
      <c r="D52" s="44">
        <v>10500</v>
      </c>
      <c r="E52" s="42">
        <f t="shared" si="1"/>
        <v>472500</v>
      </c>
    </row>
    <row r="53" s="2" customFormat="1" ht="22.5" customHeight="1" spans="2:5">
      <c r="B53" s="43" t="s">
        <v>69</v>
      </c>
      <c r="C53" s="40">
        <v>400</v>
      </c>
      <c r="D53" s="44">
        <v>450</v>
      </c>
      <c r="E53" s="42">
        <f t="shared" si="1"/>
        <v>180000</v>
      </c>
    </row>
    <row r="54" customHeight="1" spans="2:5">
      <c r="B54" s="39" t="s">
        <v>70</v>
      </c>
      <c r="C54" s="40"/>
      <c r="D54" s="44"/>
      <c r="E54" s="42">
        <f t="shared" si="1"/>
        <v>0</v>
      </c>
    </row>
    <row r="55" s="2" customFormat="1" ht="22.5" customHeight="1" spans="2:5">
      <c r="B55" s="43" t="s">
        <v>71</v>
      </c>
      <c r="C55" s="40">
        <v>1</v>
      </c>
      <c r="D55" s="44">
        <v>250000</v>
      </c>
      <c r="E55" s="42">
        <f t="shared" si="1"/>
        <v>250000</v>
      </c>
    </row>
    <row r="56" s="2" customFormat="1" ht="22.5" customHeight="1" spans="2:5">
      <c r="B56" s="43" t="s">
        <v>72</v>
      </c>
      <c r="C56" s="40">
        <v>2</v>
      </c>
      <c r="D56" s="44">
        <v>150000</v>
      </c>
      <c r="E56" s="42">
        <f t="shared" si="1"/>
        <v>300000</v>
      </c>
    </row>
    <row r="57" s="2" customFormat="1" ht="22.5" customHeight="1" spans="2:5">
      <c r="B57" s="43"/>
      <c r="C57" s="40"/>
      <c r="D57" s="44"/>
      <c r="E57" s="42">
        <f t="shared" si="1"/>
        <v>0</v>
      </c>
    </row>
    <row r="58" customHeight="1" spans="2:5">
      <c r="B58" s="47"/>
      <c r="C58" s="48"/>
      <c r="D58" s="49" t="s">
        <v>73</v>
      </c>
      <c r="E58" s="50">
        <f>SUM(E37:E57)</f>
        <v>4275000</v>
      </c>
    </row>
    <row r="59" customHeight="1" spans="2:5">
      <c r="B59" s="47"/>
      <c r="C59" s="51"/>
      <c r="D59" s="52" t="s">
        <v>74</v>
      </c>
      <c r="E59" s="44">
        <f>18%*E58</f>
        <v>769500</v>
      </c>
    </row>
    <row r="60" customHeight="1" spans="2:5">
      <c r="B60" s="47"/>
      <c r="C60" s="51"/>
      <c r="D60" s="53" t="s">
        <v>75</v>
      </c>
      <c r="E60" s="54">
        <f>E58+E59</f>
        <v>5044500</v>
      </c>
    </row>
    <row r="62" s="2" customFormat="1" ht="21" customHeight="1" spans="2:5">
      <c r="B62" s="47"/>
      <c r="C62" s="51"/>
      <c r="D62" s="51"/>
      <c r="E62" s="55"/>
    </row>
    <row r="63" s="2" customFormat="1" ht="21" customHeight="1" spans="2:5">
      <c r="B63" s="47"/>
      <c r="C63" s="51"/>
      <c r="D63" s="51"/>
      <c r="E63" s="55"/>
    </row>
    <row r="64" s="2" customFormat="1" customHeight="1" spans="2:5">
      <c r="B64" s="56" t="s">
        <v>76</v>
      </c>
      <c r="C64" s="56"/>
      <c r="D64" s="56"/>
      <c r="E64" s="56"/>
    </row>
    <row r="65" s="2" customFormat="1" customHeight="1" spans="2:5">
      <c r="B65" s="57" t="s">
        <v>77</v>
      </c>
      <c r="C65" s="57"/>
      <c r="D65" s="57"/>
      <c r="E65" s="57"/>
    </row>
  </sheetData>
  <mergeCells count="3">
    <mergeCell ref="C1:D1"/>
    <mergeCell ref="B64:E64"/>
    <mergeCell ref="B65:E65"/>
  </mergeCells>
  <dataValidations count="23">
    <dataValidation allowBlank="1" showInputMessage="1" showErrorMessage="1" prompt="Create a Price quotation without tax in this worksheet. Enter company, customer, quotation, and product details. Total due is automatically calculated" sqref="A1"/>
    <dataValidation allowBlank="1" showInputMessage="1" showErrorMessage="1" prompt="Enter Company Name in this cell and slogan in cell below. Quotation title is in cell at right" sqref="B1"/>
    <dataValidation allowBlank="1" showInputMessage="1" showErrorMessage="1" prompt="Title of this worksheet is in this cell. Enter Date, Quotation Number, and Customer ID in cells D2 through D4" sqref="C1:D1"/>
    <dataValidation allowBlank="1" showInputMessage="1" showErrorMessage="1" prompt="Enter quotation Date in cell at right" sqref="D2"/>
    <dataValidation allowBlank="1" showInputMessage="1" showErrorMessage="1" prompt="Enter Quotation number in this cell" sqref="E2"/>
    <dataValidation allowBlank="1" showInputMessage="1" showErrorMessage="1" prompt="Enter Company Slogan in this cell and company address in cells below, from cell B3 through B5" sqref="B3"/>
    <dataValidation allowBlank="1" showInputMessage="1" showErrorMessage="1" prompt="Enter Quotation number in cell at right" sqref="D3"/>
    <dataValidation allowBlank="1" showInputMessage="1" showErrorMessage="1" prompt="Enter Customer ID in this cell" sqref="E3"/>
    <dataValidation allowBlank="1" showInputMessage="1" showErrorMessage="1" prompt="Enter company Street Address in this cell" sqref="B4"/>
    <dataValidation allowBlank="1" showInputMessage="1" showErrorMessage="1" prompt="Enter Customer ID in cell at right" sqref="D4"/>
    <dataValidation allowBlank="1" showInputMessage="1" showErrorMessage="1" prompt="Enter company City, State, and Zip Code in this cell" sqref="B5"/>
    <dataValidation allowBlank="1" showInputMessage="1" showErrorMessage="1" prompt="Enter company Phone and Fax numbers in this cell" sqref="B6"/>
    <dataValidation allowBlank="1" showInputMessage="1" showErrorMessage="1" prompt="Enter Quotation end date in cell at right" sqref="D6"/>
    <dataValidation allowBlank="1" showInputMessage="1" showErrorMessage="1" prompt="Enter Bill To details in cells B7 through B11, Quotation end date in cell D6, and Prepared by name in cell D7" sqref="B15 B7:B11"/>
    <dataValidation allowBlank="1" showInputMessage="1" showErrorMessage="1" prompt="Enter customer Street Address in this cell" sqref="B16"/>
    <dataValidation allowBlank="1" showInputMessage="1" showErrorMessage="1" prompt="Append company Contact Name, Phone Number, and Email address in this cell" sqref="B64:E64"/>
    <dataValidation allowBlank="1" showInputMessage="1" showErrorMessage="1" prompt="Enter customer Name in this cell" sqref="B12:B13"/>
    <dataValidation allowBlank="1" showInputMessage="1" showErrorMessage="1" prompt="Enter customer City, State, and Zip Code in this cell" sqref="B17:B19"/>
    <dataValidation allowBlank="1" showInputMessage="1" showErrorMessage="1" prompt="Enter customer Phone number in this cell" sqref="B32:B35"/>
    <dataValidation allowBlank="1" showInputMessage="1" showErrorMessage="1" prompt="Enter Description in this column under this heading" sqref="B36:B53"/>
    <dataValidation allowBlank="1" showInputMessage="1" showErrorMessage="1" prompt="Enter Quotation end date in this cell" sqref="E5:E6"/>
    <dataValidation allowBlank="1" showInputMessage="1" showErrorMessage="1" prompt="Enter Amount in this column under this heading. Total due is automatically calculated" sqref="E36:E57"/>
    <dataValidation allowBlank="1" showInputMessage="1" showErrorMessage="1" prompt="Enter custom field in this heading and corresponding data in this column under this heading" sqref="C36:D53"/>
  </dataValidations>
  <hyperlinks>
    <hyperlink ref="B7" r:id="rId3" display="samilhaakrabi2016@gmail.com"/>
  </hyperlinks>
  <pageMargins left="0.75" right="0.75" top="1" bottom="1" header="0.5" footer="0.5"/>
  <headerFooter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4 "   m a : c o n t e n t T y p e D e s c r i p t i o n = " C r e a t e   a   n e w   d o c u m e n t . "   m a : c o n t e n t T y p e S c o p e = " "   m a : v e r s i o n I D = " 2 d 7 1 4 a 3 2 9 6 d f 1 4 e b a 7 a 1 0 0 b b 6 6 5 4 4 3 c a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9 5 4 9 b f 4 5 b f b b f b 6 c f f e d 5 2 7 3 8 0 e 7 7 e 1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3A45BCC4-1892-4DC1-AC10-EA5C25354272}">
  <ds:schemaRefs/>
</ds:datastoreItem>
</file>

<file path=customXml/itemProps2.xml><?xml version="1.0" encoding="utf-8"?>
<ds:datastoreItem xmlns:ds="http://schemas.openxmlformats.org/officeDocument/2006/customXml" ds:itemID="{553FD9AB-3D03-4FEF-839A-05762996F7DC}">
  <ds:schemaRefs/>
</ds:datastoreItem>
</file>

<file path=customXml/itemProps3.xml><?xml version="1.0" encoding="utf-8"?>
<ds:datastoreItem xmlns:ds="http://schemas.openxmlformats.org/officeDocument/2006/customXml" ds:itemID="{54D7CDF5-2314-4B7E-BBF4-1C30AC46CD6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TM16400590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Samilha Akrabi</cp:lastModifiedBy>
  <dcterms:created xsi:type="dcterms:W3CDTF">2021-12-14T04:56:00Z</dcterms:created>
  <dcterms:modified xsi:type="dcterms:W3CDTF">2026-06-08T14:03:06Z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4EEFE1F586FA4D4E94BA50C774CA5401_13</vt:lpwstr>
  </property>
  <property fmtid="{D5CDD505-2E9C-101B-9397-08002B2CF9AE}" pid="4" name="KSOProductBuildVer">
    <vt:lpwstr>1033-12.1.0.26880</vt:lpwstr>
  </property>
  <property fmtid="{D5CDD505-2E9C-101B-9397-08002B2CF9AE}" pid="5" name="CalculationRule">
    <vt:i4>0</vt:i4>
  </property>
</Properties>
</file>