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23FD74E2-C7A1-46BC-906D-0A9FE7DF114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5" i="1" l="1"/>
  <c r="H64" i="1" l="1"/>
  <c r="H55" i="1"/>
  <c r="H18" i="1" l="1"/>
  <c r="H13" i="1" l="1"/>
  <c r="H85" i="1"/>
  <c r="H117" i="1"/>
  <c r="H44" i="1"/>
  <c r="H43" i="1"/>
  <c r="H113" i="1"/>
  <c r="H100" i="1" l="1"/>
  <c r="H123" i="1"/>
  <c r="H99" i="1" l="1"/>
  <c r="H98" i="1"/>
  <c r="H97" i="1"/>
  <c r="H96" i="1"/>
  <c r="H95" i="1"/>
  <c r="H42" i="1"/>
  <c r="H56" i="1"/>
  <c r="H54" i="1"/>
  <c r="H66" i="1"/>
  <c r="H112" i="1"/>
  <c r="H111" i="1"/>
  <c r="H121" i="1"/>
  <c r="H120" i="1"/>
  <c r="H122" i="1"/>
  <c r="H119" i="1"/>
  <c r="H118" i="1"/>
  <c r="H116" i="1"/>
  <c r="H110" i="1"/>
  <c r="H109" i="1"/>
  <c r="H108" i="1"/>
  <c r="H107" i="1"/>
  <c r="H106" i="1"/>
  <c r="H105" i="1"/>
  <c r="H104" i="1"/>
  <c r="H103" i="1"/>
  <c r="H94" i="1"/>
  <c r="H93" i="1"/>
  <c r="H92" i="1"/>
  <c r="H89" i="1"/>
  <c r="H88" i="1"/>
  <c r="H84" i="1"/>
  <c r="H83" i="1"/>
  <c r="H82" i="1"/>
  <c r="H81" i="1"/>
  <c r="H80" i="1"/>
  <c r="H79" i="1"/>
  <c r="H76" i="1"/>
  <c r="H75" i="1"/>
  <c r="H74" i="1"/>
  <c r="H73" i="1"/>
  <c r="H72" i="1"/>
  <c r="H71" i="1"/>
  <c r="H70" i="1"/>
  <c r="H53" i="1"/>
  <c r="H65" i="1"/>
  <c r="H63" i="1"/>
  <c r="H62" i="1"/>
  <c r="H61" i="1"/>
  <c r="H60" i="1"/>
  <c r="H59" i="1"/>
  <c r="H52" i="1"/>
  <c r="H51" i="1"/>
  <c r="H86" i="1" l="1"/>
  <c r="H90" i="1"/>
  <c r="H114" i="1"/>
  <c r="H124" i="1"/>
  <c r="H77" i="1"/>
  <c r="H101" i="1"/>
  <c r="H67" i="1"/>
  <c r="H50" i="1"/>
  <c r="H49" i="1"/>
  <c r="H48" i="1"/>
  <c r="H47" i="1"/>
  <c r="H57" i="1" s="1"/>
  <c r="H41" i="1"/>
  <c r="H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H22" i="1"/>
  <c r="H21" i="1"/>
  <c r="H17" i="1"/>
  <c r="H16" i="1"/>
  <c r="H15" i="1"/>
  <c r="H19" i="1" l="1"/>
  <c r="H45" i="1"/>
  <c r="H30" i="1"/>
</calcChain>
</file>

<file path=xl/sharedStrings.xml><?xml version="1.0" encoding="utf-8"?>
<sst xmlns="http://schemas.openxmlformats.org/spreadsheetml/2006/main" count="215" uniqueCount="86">
  <si>
    <t>№</t>
  </si>
  <si>
    <t>Items Description</t>
  </si>
  <si>
    <t>Unit</t>
  </si>
  <si>
    <t>Quantities</t>
  </si>
  <si>
    <t>m3</t>
  </si>
  <si>
    <t>pcs</t>
  </si>
  <si>
    <t>kg</t>
  </si>
  <si>
    <t>sac</t>
  </si>
  <si>
    <t>Roof</t>
  </si>
  <si>
    <t>m</t>
  </si>
  <si>
    <t>Stones</t>
  </si>
  <si>
    <t>Steel bars 12mm</t>
  </si>
  <si>
    <t>Steel bars 8mm</t>
  </si>
  <si>
    <t>River sand</t>
  </si>
  <si>
    <t>Madries</t>
  </si>
  <si>
    <t>Nails</t>
  </si>
  <si>
    <t>Cement</t>
  </si>
  <si>
    <t>Roofing screw</t>
  </si>
  <si>
    <t>Gutters</t>
  </si>
  <si>
    <t>Retaining wall</t>
  </si>
  <si>
    <t>Structure</t>
  </si>
  <si>
    <t>Aggregate</t>
  </si>
  <si>
    <t>Baguette</t>
  </si>
  <si>
    <t>P38</t>
  </si>
  <si>
    <t>Litre</t>
  </si>
  <si>
    <t>Desante</t>
  </si>
  <si>
    <t>Tube 60*40 (1.5mm)</t>
  </si>
  <si>
    <t>Marine board(Muba)</t>
  </si>
  <si>
    <t>Tube 60*40(1.5mm)</t>
  </si>
  <si>
    <t>Metal cutting disc</t>
  </si>
  <si>
    <t>idler pulley</t>
  </si>
  <si>
    <t>Brass door slidind pulley</t>
  </si>
  <si>
    <t>BRC Fence gate</t>
  </si>
  <si>
    <t>m2</t>
  </si>
  <si>
    <t>Shelves</t>
  </si>
  <si>
    <t>Metal sheet 3mm</t>
  </si>
  <si>
    <t>Brick</t>
  </si>
  <si>
    <t>Plaster sand</t>
  </si>
  <si>
    <t>Elevation</t>
  </si>
  <si>
    <t>corrugated sheet matt 28 BG</t>
  </si>
  <si>
    <t>Corrugated sheet Matt 28 BG</t>
  </si>
  <si>
    <t>Roofing nails</t>
  </si>
  <si>
    <t>Opening</t>
  </si>
  <si>
    <t>Finishing</t>
  </si>
  <si>
    <t>Mixing house, Office&amp;store and toilet</t>
  </si>
  <si>
    <t>Fencing</t>
  </si>
  <si>
    <t>Barbed wire fence</t>
  </si>
  <si>
    <t>Tower fence</t>
  </si>
  <si>
    <t>Corrugated sheet Matte 28 BG</t>
  </si>
  <si>
    <t>River Sand</t>
  </si>
  <si>
    <t>Tube 60*40 (3mm)</t>
  </si>
  <si>
    <t>v-shape steel4(3mm)</t>
  </si>
  <si>
    <t>costra</t>
  </si>
  <si>
    <t>Preparation site</t>
  </si>
  <si>
    <t>Gates</t>
  </si>
  <si>
    <t>Thinner</t>
  </si>
  <si>
    <t>GENERAL TOTAL AMOUNT</t>
  </si>
  <si>
    <t>Fence chainlink 6 guage</t>
  </si>
  <si>
    <t>Anti-rust</t>
  </si>
  <si>
    <t>v-shape steel4  (3mm)</t>
  </si>
  <si>
    <t>Water paint(per de france)</t>
  </si>
  <si>
    <t>Water paint(Enduie)</t>
  </si>
  <si>
    <t>Oil paint</t>
  </si>
  <si>
    <t>Binding wire</t>
  </si>
  <si>
    <t>Brush paint</t>
  </si>
  <si>
    <t>Galvanized wire</t>
  </si>
  <si>
    <t>Ruller paint</t>
  </si>
  <si>
    <t>Metalic Door</t>
  </si>
  <si>
    <t>Metalic Window</t>
  </si>
  <si>
    <t>Sato plastic toilet</t>
  </si>
  <si>
    <t>Excavate oversite average 200 mm deep to remove vegetable top soil</t>
  </si>
  <si>
    <t>s/total</t>
  </si>
  <si>
    <t>Tube 40*40 (3mm)</t>
  </si>
  <si>
    <t>hings 12mm</t>
  </si>
  <si>
    <t>Hings 12mm</t>
  </si>
  <si>
    <t>Elbow pvc 110Ø</t>
  </si>
  <si>
    <t>Cole tangite</t>
  </si>
  <si>
    <t>ff</t>
  </si>
  <si>
    <t>pipe pvc 50Ø</t>
  </si>
  <si>
    <t xml:space="preserve">Excavation of magazine it has size (H=2.8m, W=6m, L=10m)x2 </t>
  </si>
  <si>
    <t>Pvc 110Ø</t>
  </si>
  <si>
    <t>Elbow pvc 90Ø</t>
  </si>
  <si>
    <t>Pipe pvc 90Ø</t>
  </si>
  <si>
    <t>Bill of Quantities for Explosives Magazine- Trinity Musha Mines</t>
  </si>
  <si>
    <t>Price/ RWF</t>
  </si>
  <si>
    <t>Total price/ RWF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</si>
</sst>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ontserrat"/>
    </font>
    <font>
      <b/>
      <i/>
      <sz val="11"/>
      <color theme="1"/>
      <name val="Montserrat"/>
    </font>
    <font>
      <sz val="11"/>
      <color theme="1"/>
      <name val="Montserrat"/>
    </font>
    <font>
      <b/>
      <sz val="12"/>
      <color theme="1"/>
      <name val="Montserrat"/>
    </font>
    <font>
      <b/>
      <sz val="24"/>
      <color theme="1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4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5" fillId="0" borderId="1" xfId="0" applyNumberFormat="1" applyFont="1" applyBorder="1"/>
    <xf numFmtId="0" fontId="5" fillId="3" borderId="1" xfId="0" applyFont="1" applyFill="1" applyBorder="1"/>
    <xf numFmtId="0" fontId="3" fillId="3" borderId="1" xfId="0" applyFont="1" applyFill="1" applyBorder="1" applyAlignment="1">
      <alignment wrapText="1"/>
    </xf>
    <xf numFmtId="3" fontId="6" fillId="3" borderId="1" xfId="0" applyNumberFormat="1" applyFont="1" applyFill="1" applyBorder="1"/>
    <xf numFmtId="0" fontId="5" fillId="4" borderId="1" xfId="0" applyFont="1" applyFill="1" applyBorder="1"/>
    <xf numFmtId="0" fontId="4" fillId="4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4" borderId="1" xfId="0" applyFont="1" applyFill="1" applyBorder="1" applyAlignment="1">
      <alignment wrapText="1"/>
    </xf>
    <xf numFmtId="0" fontId="5" fillId="2" borderId="1" xfId="0" applyFont="1" applyFill="1" applyBorder="1"/>
    <xf numFmtId="165" fontId="5" fillId="0" borderId="1" xfId="1" applyNumberFormat="1" applyFont="1" applyBorder="1"/>
    <xf numFmtId="165" fontId="6" fillId="3" borderId="1" xfId="1" applyNumberFormat="1" applyFont="1" applyFill="1" applyBorder="1"/>
    <xf numFmtId="165" fontId="5" fillId="4" borderId="1" xfId="1" applyNumberFormat="1" applyFont="1" applyFill="1" applyBorder="1"/>
    <xf numFmtId="165" fontId="6" fillId="2" borderId="1" xfId="1" applyNumberFormat="1" applyFont="1" applyFill="1" applyBorder="1"/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784860</xdr:colOff>
      <xdr:row>0</xdr:row>
      <xdr:rowOff>167640</xdr:rowOff>
    </xdr:from>
    <xdr:to>
      <xdr:col>5</xdr:col>
      <xdr:colOff>1440180</xdr:colOff>
      <xdr:row>5</xdr:row>
      <xdr:rowOff>181610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1D33A5-ADE4-94EB-98C0-592D6908E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167640"/>
          <a:ext cx="1828800" cy="928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7:L125"/>
  <sheetViews>
    <sheetView tabSelected="1" topLeftCell="A103" workbookViewId="0">
      <selection activeCell="I121" sqref="I121"/>
    </sheetView>
  </sheetViews>
  <sheetFormatPr defaultRowHeight="14.5" x14ac:dyDescent="0.35"/>
  <cols>
    <col min="4" max="4" width="48.90625" customWidth="1"/>
    <col min="5" max="5" width="17.08984375" customWidth="1"/>
    <col min="6" max="6" width="30.36328125" customWidth="1"/>
    <col min="7" max="7" width="21.08984375" customWidth="1"/>
    <col min="8" max="8" width="31" customWidth="1"/>
  </cols>
  <sheetData>
    <row r="7" spans="3:12" ht="29.4" customHeight="1" x14ac:dyDescent="0.95">
      <c r="C7" s="21" t="s">
        <v>83</v>
      </c>
      <c r="D7" s="21"/>
      <c r="E7" s="21"/>
      <c r="F7" s="21"/>
      <c r="G7" s="21"/>
      <c r="H7" s="21"/>
      <c r="I7" s="1"/>
      <c r="J7" s="1"/>
      <c r="K7" s="1"/>
      <c r="L7" s="1"/>
    </row>
    <row r="8" spans="3:12" ht="16.5" x14ac:dyDescent="0.45">
      <c r="C8" s="2"/>
      <c r="D8" s="2"/>
      <c r="E8" s="2"/>
      <c r="F8" s="2"/>
      <c r="G8" s="2"/>
      <c r="H8" s="2"/>
      <c r="I8" s="1"/>
      <c r="J8" s="1"/>
      <c r="K8" s="1"/>
      <c r="L8" s="1"/>
    </row>
    <row r="9" spans="3:12" ht="24.65" customHeight="1" x14ac:dyDescent="0.45">
      <c r="C9" s="3" t="s">
        <v>0</v>
      </c>
      <c r="D9" s="3" t="s">
        <v>1</v>
      </c>
      <c r="E9" s="3" t="s">
        <v>2</v>
      </c>
      <c r="F9" s="3" t="s">
        <v>3</v>
      </c>
      <c r="G9" s="3" t="s">
        <v>84</v>
      </c>
      <c r="H9" s="3" t="s">
        <v>85</v>
      </c>
    </row>
    <row r="10" spans="3:12" ht="16.5" x14ac:dyDescent="0.45">
      <c r="C10" s="4"/>
      <c r="D10" s="5" t="s">
        <v>53</v>
      </c>
      <c r="E10" s="4"/>
      <c r="F10" s="4"/>
      <c r="G10" s="4"/>
      <c r="H10" s="4"/>
    </row>
    <row r="11" spans="3:12" ht="33" x14ac:dyDescent="0.45">
      <c r="C11" s="6">
        <v>1</v>
      </c>
      <c r="D11" s="7" t="s">
        <v>79</v>
      </c>
      <c r="E11" s="6" t="s">
        <v>77</v>
      </c>
      <c r="F11" s="6" t="s">
        <v>77</v>
      </c>
      <c r="G11" s="8">
        <v>2100000</v>
      </c>
      <c r="H11" s="8">
        <v>2100000</v>
      </c>
    </row>
    <row r="12" spans="3:12" ht="33" x14ac:dyDescent="0.45">
      <c r="C12" s="6">
        <v>2</v>
      </c>
      <c r="D12" s="7" t="s">
        <v>70</v>
      </c>
      <c r="E12" s="6" t="s">
        <v>77</v>
      </c>
      <c r="F12" s="6" t="s">
        <v>77</v>
      </c>
      <c r="G12" s="8">
        <v>700000</v>
      </c>
      <c r="H12" s="8">
        <v>700000</v>
      </c>
    </row>
    <row r="13" spans="3:12" ht="18.5" x14ac:dyDescent="0.5">
      <c r="C13" s="9"/>
      <c r="D13" s="10" t="s">
        <v>71</v>
      </c>
      <c r="E13" s="9"/>
      <c r="F13" s="9"/>
      <c r="G13" s="9"/>
      <c r="H13" s="11">
        <f>SUM(H11:H12)</f>
        <v>2800000</v>
      </c>
    </row>
    <row r="14" spans="3:12" ht="16.5" x14ac:dyDescent="0.45">
      <c r="C14" s="12"/>
      <c r="D14" s="13" t="s">
        <v>19</v>
      </c>
      <c r="E14" s="12"/>
      <c r="F14" s="12"/>
      <c r="G14" s="12"/>
      <c r="H14" s="12"/>
    </row>
    <row r="15" spans="3:12" ht="16.5" x14ac:dyDescent="0.45">
      <c r="C15" s="6">
        <v>1</v>
      </c>
      <c r="D15" s="6" t="s">
        <v>10</v>
      </c>
      <c r="E15" s="6" t="s">
        <v>4</v>
      </c>
      <c r="F15" s="6">
        <v>75</v>
      </c>
      <c r="G15" s="8">
        <v>19400</v>
      </c>
      <c r="H15" s="17">
        <f>G15*F15</f>
        <v>1455000</v>
      </c>
    </row>
    <row r="16" spans="3:12" ht="16.5" x14ac:dyDescent="0.45">
      <c r="C16" s="6">
        <v>2</v>
      </c>
      <c r="D16" s="6" t="s">
        <v>49</v>
      </c>
      <c r="E16" s="6" t="s">
        <v>4</v>
      </c>
      <c r="F16" s="6">
        <v>30</v>
      </c>
      <c r="G16" s="8">
        <v>44000</v>
      </c>
      <c r="H16" s="17">
        <f>G16*F16</f>
        <v>1320000</v>
      </c>
    </row>
    <row r="17" spans="3:8" ht="16.5" x14ac:dyDescent="0.45">
      <c r="C17" s="6">
        <v>3</v>
      </c>
      <c r="D17" s="6" t="s">
        <v>16</v>
      </c>
      <c r="E17" s="6" t="s">
        <v>7</v>
      </c>
      <c r="F17" s="6">
        <v>60</v>
      </c>
      <c r="G17" s="8">
        <v>12000</v>
      </c>
      <c r="H17" s="17">
        <f>G17*F17</f>
        <v>720000</v>
      </c>
    </row>
    <row r="18" spans="3:8" ht="16.5" x14ac:dyDescent="0.45">
      <c r="C18" s="6">
        <v>4</v>
      </c>
      <c r="D18" s="6" t="s">
        <v>78</v>
      </c>
      <c r="E18" s="6" t="s">
        <v>5</v>
      </c>
      <c r="F18" s="6">
        <v>10</v>
      </c>
      <c r="G18" s="8">
        <v>6000</v>
      </c>
      <c r="H18" s="17">
        <f>G18*F18</f>
        <v>60000</v>
      </c>
    </row>
    <row r="19" spans="3:8" ht="18.5" x14ac:dyDescent="0.5">
      <c r="C19" s="9"/>
      <c r="D19" s="14" t="s">
        <v>71</v>
      </c>
      <c r="E19" s="9"/>
      <c r="F19" s="9"/>
      <c r="G19" s="9"/>
      <c r="H19" s="18">
        <f>SUM(H15:H18)</f>
        <v>3555000</v>
      </c>
    </row>
    <row r="20" spans="3:8" ht="16.5" x14ac:dyDescent="0.45">
      <c r="C20" s="12"/>
      <c r="D20" s="5" t="s">
        <v>20</v>
      </c>
      <c r="E20" s="12"/>
      <c r="F20" s="12"/>
      <c r="G20" s="12"/>
      <c r="H20" s="19"/>
    </row>
    <row r="21" spans="3:8" ht="16.5" x14ac:dyDescent="0.45">
      <c r="C21" s="6">
        <v>1</v>
      </c>
      <c r="D21" s="6" t="s">
        <v>16</v>
      </c>
      <c r="E21" s="6" t="s">
        <v>7</v>
      </c>
      <c r="F21" s="6">
        <v>195</v>
      </c>
      <c r="G21" s="8">
        <v>12000</v>
      </c>
      <c r="H21" s="17">
        <f t="shared" ref="H21:H29" si="0">G21*F21</f>
        <v>2340000</v>
      </c>
    </row>
    <row r="22" spans="3:8" ht="16.5" x14ac:dyDescent="0.45">
      <c r="C22" s="6">
        <v>2</v>
      </c>
      <c r="D22" s="6" t="s">
        <v>13</v>
      </c>
      <c r="E22" s="6" t="s">
        <v>4</v>
      </c>
      <c r="F22" s="6">
        <v>15</v>
      </c>
      <c r="G22" s="8">
        <v>44000</v>
      </c>
      <c r="H22" s="17">
        <f t="shared" si="0"/>
        <v>660000</v>
      </c>
    </row>
    <row r="23" spans="3:8" ht="16.5" x14ac:dyDescent="0.45">
      <c r="C23" s="6">
        <v>3</v>
      </c>
      <c r="D23" s="6" t="s">
        <v>21</v>
      </c>
      <c r="E23" s="6" t="s">
        <v>4</v>
      </c>
      <c r="F23" s="6">
        <v>25</v>
      </c>
      <c r="G23" s="8">
        <v>50000</v>
      </c>
      <c r="H23" s="17">
        <f t="shared" si="0"/>
        <v>1250000</v>
      </c>
    </row>
    <row r="24" spans="3:8" ht="16.5" x14ac:dyDescent="0.45">
      <c r="C24" s="6">
        <v>2</v>
      </c>
      <c r="D24" s="6" t="s">
        <v>11</v>
      </c>
      <c r="E24" s="6" t="s">
        <v>5</v>
      </c>
      <c r="F24" s="6">
        <v>183</v>
      </c>
      <c r="G24" s="8">
        <v>15000</v>
      </c>
      <c r="H24" s="17">
        <f t="shared" si="0"/>
        <v>2745000</v>
      </c>
    </row>
    <row r="25" spans="3:8" ht="16.5" x14ac:dyDescent="0.45">
      <c r="C25" s="6">
        <v>3</v>
      </c>
      <c r="D25" s="6" t="s">
        <v>12</v>
      </c>
      <c r="E25" s="6" t="s">
        <v>5</v>
      </c>
      <c r="F25" s="6">
        <v>62</v>
      </c>
      <c r="G25" s="8">
        <v>9000</v>
      </c>
      <c r="H25" s="17">
        <f t="shared" si="0"/>
        <v>558000</v>
      </c>
    </row>
    <row r="26" spans="3:8" ht="16.5" x14ac:dyDescent="0.45">
      <c r="C26" s="6">
        <v>5</v>
      </c>
      <c r="D26" s="7" t="s">
        <v>27</v>
      </c>
      <c r="E26" s="6" t="s">
        <v>5</v>
      </c>
      <c r="F26" s="6">
        <v>13</v>
      </c>
      <c r="G26" s="8">
        <v>30000</v>
      </c>
      <c r="H26" s="17">
        <f t="shared" si="0"/>
        <v>390000</v>
      </c>
    </row>
    <row r="27" spans="3:8" ht="16.5" x14ac:dyDescent="0.45">
      <c r="C27" s="6">
        <v>6</v>
      </c>
      <c r="D27" s="6" t="s">
        <v>14</v>
      </c>
      <c r="E27" s="6" t="s">
        <v>5</v>
      </c>
      <c r="F27" s="6">
        <v>36</v>
      </c>
      <c r="G27" s="6">
        <v>8500</v>
      </c>
      <c r="H27" s="17">
        <f t="shared" si="0"/>
        <v>306000</v>
      </c>
    </row>
    <row r="28" spans="3:8" ht="16.5" x14ac:dyDescent="0.45">
      <c r="C28" s="6">
        <v>7</v>
      </c>
      <c r="D28" s="6" t="s">
        <v>15</v>
      </c>
      <c r="E28" s="6" t="s">
        <v>6</v>
      </c>
      <c r="F28" s="6">
        <v>30</v>
      </c>
      <c r="G28" s="6">
        <v>3000</v>
      </c>
      <c r="H28" s="17">
        <f t="shared" si="0"/>
        <v>90000</v>
      </c>
    </row>
    <row r="29" spans="3:8" ht="16.5" x14ac:dyDescent="0.45">
      <c r="C29" s="6">
        <v>8</v>
      </c>
      <c r="D29" s="6" t="s">
        <v>63</v>
      </c>
      <c r="E29" s="6" t="s">
        <v>6</v>
      </c>
      <c r="F29" s="6">
        <v>25</v>
      </c>
      <c r="G29" s="6">
        <v>3000</v>
      </c>
      <c r="H29" s="17">
        <f t="shared" si="0"/>
        <v>75000</v>
      </c>
    </row>
    <row r="30" spans="3:8" ht="18.5" x14ac:dyDescent="0.5">
      <c r="C30" s="9"/>
      <c r="D30" s="14" t="s">
        <v>71</v>
      </c>
      <c r="E30" s="9"/>
      <c r="F30" s="9"/>
      <c r="G30" s="9"/>
      <c r="H30" s="18">
        <f>SUM(H21:H29)</f>
        <v>8414000</v>
      </c>
    </row>
    <row r="31" spans="3:8" ht="16.5" x14ac:dyDescent="0.45">
      <c r="C31" s="12"/>
      <c r="D31" s="5" t="s">
        <v>8</v>
      </c>
      <c r="E31" s="12"/>
      <c r="F31" s="12"/>
      <c r="G31" s="12"/>
      <c r="H31" s="19"/>
    </row>
    <row r="32" spans="3:8" ht="16.5" x14ac:dyDescent="0.45">
      <c r="C32" s="6">
        <v>1</v>
      </c>
      <c r="D32" s="7" t="s">
        <v>26</v>
      </c>
      <c r="E32" s="6" t="s">
        <v>5</v>
      </c>
      <c r="F32" s="6">
        <v>68</v>
      </c>
      <c r="G32" s="8">
        <v>25000</v>
      </c>
      <c r="H32" s="17">
        <f t="shared" ref="H32:H43" si="1">G32*F32</f>
        <v>1700000</v>
      </c>
    </row>
    <row r="33" spans="3:8" ht="16.5" x14ac:dyDescent="0.45">
      <c r="C33" s="6">
        <v>2</v>
      </c>
      <c r="D33" s="7" t="s">
        <v>40</v>
      </c>
      <c r="E33" s="6" t="s">
        <v>5</v>
      </c>
      <c r="F33" s="6">
        <v>20</v>
      </c>
      <c r="G33" s="8">
        <v>52000</v>
      </c>
      <c r="H33" s="17">
        <f t="shared" si="1"/>
        <v>1040000</v>
      </c>
    </row>
    <row r="34" spans="3:8" ht="16.5" x14ac:dyDescent="0.45">
      <c r="C34" s="6">
        <v>3</v>
      </c>
      <c r="D34" s="6" t="s">
        <v>17</v>
      </c>
      <c r="E34" s="6" t="s">
        <v>5</v>
      </c>
      <c r="F34" s="6">
        <v>1000</v>
      </c>
      <c r="G34" s="6">
        <v>50</v>
      </c>
      <c r="H34" s="17">
        <f t="shared" si="1"/>
        <v>50000</v>
      </c>
    </row>
    <row r="35" spans="3:8" ht="16.5" x14ac:dyDescent="0.45">
      <c r="C35" s="6">
        <v>4</v>
      </c>
      <c r="D35" s="6" t="s">
        <v>18</v>
      </c>
      <c r="E35" s="6" t="s">
        <v>9</v>
      </c>
      <c r="F35" s="6">
        <v>12</v>
      </c>
      <c r="G35" s="6">
        <v>4000</v>
      </c>
      <c r="H35" s="17">
        <f t="shared" si="1"/>
        <v>48000</v>
      </c>
    </row>
    <row r="36" spans="3:8" ht="16.5" x14ac:dyDescent="0.45">
      <c r="C36" s="6">
        <v>5</v>
      </c>
      <c r="D36" s="6" t="s">
        <v>22</v>
      </c>
      <c r="E36" s="6" t="s">
        <v>6</v>
      </c>
      <c r="F36" s="6">
        <v>7.5</v>
      </c>
      <c r="G36" s="8">
        <v>2600</v>
      </c>
      <c r="H36" s="17">
        <f t="shared" si="1"/>
        <v>19500</v>
      </c>
    </row>
    <row r="37" spans="3:8" ht="16.5" x14ac:dyDescent="0.45">
      <c r="C37" s="6">
        <v>6</v>
      </c>
      <c r="D37" s="6" t="s">
        <v>29</v>
      </c>
      <c r="E37" s="6" t="s">
        <v>5</v>
      </c>
      <c r="F37" s="6">
        <v>15</v>
      </c>
      <c r="G37" s="6">
        <v>3500</v>
      </c>
      <c r="H37" s="17">
        <f t="shared" si="1"/>
        <v>52500</v>
      </c>
    </row>
    <row r="38" spans="3:8" ht="16.5" x14ac:dyDescent="0.45">
      <c r="C38" s="6">
        <v>7</v>
      </c>
      <c r="D38" s="6" t="s">
        <v>23</v>
      </c>
      <c r="E38" s="6" t="s">
        <v>24</v>
      </c>
      <c r="F38" s="6">
        <v>4</v>
      </c>
      <c r="G38" s="8">
        <v>28000</v>
      </c>
      <c r="H38" s="17">
        <f t="shared" si="1"/>
        <v>112000</v>
      </c>
    </row>
    <row r="39" spans="3:8" ht="16.5" x14ac:dyDescent="0.45">
      <c r="C39" s="6">
        <v>8</v>
      </c>
      <c r="D39" s="6" t="s">
        <v>58</v>
      </c>
      <c r="E39" s="6" t="s">
        <v>24</v>
      </c>
      <c r="F39" s="6">
        <v>8</v>
      </c>
      <c r="G39" s="8">
        <v>3000</v>
      </c>
      <c r="H39" s="17">
        <f t="shared" si="1"/>
        <v>24000</v>
      </c>
    </row>
    <row r="40" spans="3:8" ht="16.5" x14ac:dyDescent="0.45">
      <c r="C40" s="6">
        <v>9</v>
      </c>
      <c r="D40" s="6" t="s">
        <v>64</v>
      </c>
      <c r="E40" s="6" t="s">
        <v>5</v>
      </c>
      <c r="F40" s="6">
        <v>4</v>
      </c>
      <c r="G40" s="6">
        <v>1000</v>
      </c>
      <c r="H40" s="17">
        <f t="shared" si="1"/>
        <v>4000</v>
      </c>
    </row>
    <row r="41" spans="3:8" ht="16.5" x14ac:dyDescent="0.45">
      <c r="C41" s="6">
        <v>10</v>
      </c>
      <c r="D41" s="6" t="s">
        <v>25</v>
      </c>
      <c r="E41" s="6" t="s">
        <v>5</v>
      </c>
      <c r="F41" s="6">
        <v>2</v>
      </c>
      <c r="G41" s="6">
        <v>1500</v>
      </c>
      <c r="H41" s="17">
        <f t="shared" si="1"/>
        <v>3000</v>
      </c>
    </row>
    <row r="42" spans="3:8" ht="16.5" x14ac:dyDescent="0.45">
      <c r="C42" s="6">
        <v>11</v>
      </c>
      <c r="D42" s="6" t="s">
        <v>55</v>
      </c>
      <c r="E42" s="6" t="s">
        <v>24</v>
      </c>
      <c r="F42" s="6">
        <v>5</v>
      </c>
      <c r="G42" s="8">
        <v>2000</v>
      </c>
      <c r="H42" s="17">
        <f t="shared" si="1"/>
        <v>10000</v>
      </c>
    </row>
    <row r="43" spans="3:8" ht="16.5" x14ac:dyDescent="0.45">
      <c r="C43" s="6">
        <v>12</v>
      </c>
      <c r="D43" s="6" t="s">
        <v>80</v>
      </c>
      <c r="E43" s="6" t="s">
        <v>5</v>
      </c>
      <c r="F43" s="6">
        <v>2</v>
      </c>
      <c r="G43" s="8">
        <v>10000</v>
      </c>
      <c r="H43" s="17">
        <f t="shared" si="1"/>
        <v>20000</v>
      </c>
    </row>
    <row r="44" spans="3:8" ht="16.5" x14ac:dyDescent="0.45">
      <c r="C44" s="6">
        <v>13</v>
      </c>
      <c r="D44" s="6" t="s">
        <v>75</v>
      </c>
      <c r="E44" s="6" t="s">
        <v>5</v>
      </c>
      <c r="F44" s="6">
        <v>6</v>
      </c>
      <c r="G44" s="8">
        <v>2500</v>
      </c>
      <c r="H44" s="17">
        <f>G44*F44</f>
        <v>15000</v>
      </c>
    </row>
    <row r="45" spans="3:8" ht="18.5" x14ac:dyDescent="0.5">
      <c r="C45" s="9"/>
      <c r="D45" s="14" t="s">
        <v>71</v>
      </c>
      <c r="E45" s="9"/>
      <c r="F45" s="9"/>
      <c r="G45" s="9"/>
      <c r="H45" s="18">
        <f>SUM(H32:H44)</f>
        <v>3098000</v>
      </c>
    </row>
    <row r="46" spans="3:8" ht="16.5" x14ac:dyDescent="0.45">
      <c r="C46" s="12"/>
      <c r="D46" s="5" t="s">
        <v>54</v>
      </c>
      <c r="E46" s="12"/>
      <c r="F46" s="12"/>
      <c r="G46" s="12"/>
      <c r="H46" s="19"/>
    </row>
    <row r="47" spans="3:8" ht="16.5" x14ac:dyDescent="0.45">
      <c r="C47" s="6">
        <v>1</v>
      </c>
      <c r="D47" s="7" t="s">
        <v>28</v>
      </c>
      <c r="E47" s="6" t="s">
        <v>5</v>
      </c>
      <c r="F47" s="6">
        <v>12</v>
      </c>
      <c r="G47" s="8">
        <v>25000</v>
      </c>
      <c r="H47" s="17">
        <f t="shared" ref="H47:H56" si="2">G47*F47</f>
        <v>300000</v>
      </c>
    </row>
    <row r="48" spans="3:8" ht="16.5" x14ac:dyDescent="0.45">
      <c r="C48" s="6">
        <v>2</v>
      </c>
      <c r="D48" s="7" t="s">
        <v>59</v>
      </c>
      <c r="E48" s="6" t="s">
        <v>5</v>
      </c>
      <c r="F48" s="6">
        <v>2</v>
      </c>
      <c r="G48" s="8">
        <v>15000</v>
      </c>
      <c r="H48" s="17">
        <f t="shared" si="2"/>
        <v>30000</v>
      </c>
    </row>
    <row r="49" spans="3:8" ht="16.5" x14ac:dyDescent="0.45">
      <c r="C49" s="6">
        <v>3</v>
      </c>
      <c r="D49" s="6" t="s">
        <v>74</v>
      </c>
      <c r="E49" s="6" t="s">
        <v>5</v>
      </c>
      <c r="F49" s="6">
        <v>4</v>
      </c>
      <c r="G49" s="6">
        <v>1000</v>
      </c>
      <c r="H49" s="17">
        <f t="shared" si="2"/>
        <v>4000</v>
      </c>
    </row>
    <row r="50" spans="3:8" ht="16.5" x14ac:dyDescent="0.45">
      <c r="C50" s="6">
        <v>4</v>
      </c>
      <c r="D50" s="7" t="s">
        <v>31</v>
      </c>
      <c r="E50" s="6" t="s">
        <v>5</v>
      </c>
      <c r="F50" s="6">
        <v>4</v>
      </c>
      <c r="G50" s="8">
        <v>4000</v>
      </c>
      <c r="H50" s="17">
        <f t="shared" si="2"/>
        <v>16000</v>
      </c>
    </row>
    <row r="51" spans="3:8" ht="16.5" x14ac:dyDescent="0.45">
      <c r="C51" s="6">
        <v>5</v>
      </c>
      <c r="D51" s="6" t="s">
        <v>30</v>
      </c>
      <c r="E51" s="6" t="s">
        <v>5</v>
      </c>
      <c r="F51" s="6">
        <v>4</v>
      </c>
      <c r="G51" s="8">
        <v>2500</v>
      </c>
      <c r="H51" s="17">
        <f t="shared" si="2"/>
        <v>10000</v>
      </c>
    </row>
    <row r="52" spans="3:8" ht="16.5" x14ac:dyDescent="0.45">
      <c r="C52" s="6">
        <v>6</v>
      </c>
      <c r="D52" s="6" t="s">
        <v>32</v>
      </c>
      <c r="E52" s="6" t="s">
        <v>33</v>
      </c>
      <c r="F52" s="6">
        <v>15</v>
      </c>
      <c r="G52" s="8">
        <v>13000</v>
      </c>
      <c r="H52" s="17">
        <f t="shared" si="2"/>
        <v>195000</v>
      </c>
    </row>
    <row r="53" spans="3:8" ht="16.5" x14ac:dyDescent="0.45">
      <c r="C53" s="6">
        <v>7</v>
      </c>
      <c r="D53" s="6" t="s">
        <v>22</v>
      </c>
      <c r="E53" s="6" t="s">
        <v>6</v>
      </c>
      <c r="F53" s="6">
        <v>5</v>
      </c>
      <c r="G53" s="8">
        <v>2600</v>
      </c>
      <c r="H53" s="17">
        <f t="shared" si="2"/>
        <v>13000</v>
      </c>
    </row>
    <row r="54" spans="3:8" ht="16.5" x14ac:dyDescent="0.45">
      <c r="C54" s="6">
        <v>8</v>
      </c>
      <c r="D54" s="6" t="s">
        <v>58</v>
      </c>
      <c r="E54" s="6" t="s">
        <v>24</v>
      </c>
      <c r="F54" s="6">
        <v>2</v>
      </c>
      <c r="G54" s="8">
        <v>5000</v>
      </c>
      <c r="H54" s="17">
        <f t="shared" si="2"/>
        <v>10000</v>
      </c>
    </row>
    <row r="55" spans="3:8" ht="16.5" x14ac:dyDescent="0.45">
      <c r="C55" s="6">
        <v>9</v>
      </c>
      <c r="D55" s="6" t="s">
        <v>62</v>
      </c>
      <c r="E55" s="6" t="s">
        <v>24</v>
      </c>
      <c r="F55" s="6">
        <v>2</v>
      </c>
      <c r="G55" s="8">
        <v>5000</v>
      </c>
      <c r="H55" s="17">
        <f t="shared" si="2"/>
        <v>10000</v>
      </c>
    </row>
    <row r="56" spans="3:8" ht="16.5" x14ac:dyDescent="0.45">
      <c r="C56" s="6">
        <v>10</v>
      </c>
      <c r="D56" s="6" t="s">
        <v>55</v>
      </c>
      <c r="E56" s="6" t="s">
        <v>24</v>
      </c>
      <c r="F56" s="6">
        <v>2</v>
      </c>
      <c r="G56" s="8">
        <v>4000</v>
      </c>
      <c r="H56" s="17">
        <f t="shared" si="2"/>
        <v>8000</v>
      </c>
    </row>
    <row r="57" spans="3:8" ht="18.5" x14ac:dyDescent="0.5">
      <c r="C57" s="9"/>
      <c r="D57" s="14" t="s">
        <v>71</v>
      </c>
      <c r="E57" s="9"/>
      <c r="F57" s="9"/>
      <c r="G57" s="9"/>
      <c r="H57" s="18">
        <f>SUM(H47:H56)</f>
        <v>596000</v>
      </c>
    </row>
    <row r="58" spans="3:8" ht="16.5" x14ac:dyDescent="0.45">
      <c r="C58" s="12"/>
      <c r="D58" s="5" t="s">
        <v>34</v>
      </c>
      <c r="E58" s="12"/>
      <c r="F58" s="12"/>
      <c r="G58" s="12"/>
      <c r="H58" s="19"/>
    </row>
    <row r="59" spans="3:8" ht="16.5" x14ac:dyDescent="0.45">
      <c r="C59" s="6">
        <v>1</v>
      </c>
      <c r="D59" s="6" t="s">
        <v>51</v>
      </c>
      <c r="E59" s="6" t="s">
        <v>5</v>
      </c>
      <c r="F59" s="6">
        <v>25</v>
      </c>
      <c r="G59" s="8">
        <v>12000</v>
      </c>
      <c r="H59" s="17">
        <f t="shared" ref="H59:H66" si="3">G59*F59</f>
        <v>300000</v>
      </c>
    </row>
    <row r="60" spans="3:8" ht="16.5" x14ac:dyDescent="0.45">
      <c r="C60" s="6">
        <v>2</v>
      </c>
      <c r="D60" s="6" t="s">
        <v>35</v>
      </c>
      <c r="E60" s="6" t="s">
        <v>5</v>
      </c>
      <c r="F60" s="6">
        <v>8</v>
      </c>
      <c r="G60" s="8">
        <v>83753</v>
      </c>
      <c r="H60" s="17">
        <f t="shared" si="3"/>
        <v>670024</v>
      </c>
    </row>
    <row r="61" spans="3:8" ht="16.5" x14ac:dyDescent="0.45">
      <c r="C61" s="6">
        <v>3</v>
      </c>
      <c r="D61" s="6" t="s">
        <v>29</v>
      </c>
      <c r="E61" s="6" t="s">
        <v>5</v>
      </c>
      <c r="F61" s="6">
        <v>10</v>
      </c>
      <c r="G61" s="8">
        <v>35000</v>
      </c>
      <c r="H61" s="17">
        <f t="shared" si="3"/>
        <v>350000</v>
      </c>
    </row>
    <row r="62" spans="3:8" ht="16.5" x14ac:dyDescent="0.45">
      <c r="C62" s="6">
        <v>4</v>
      </c>
      <c r="D62" s="6" t="s">
        <v>22</v>
      </c>
      <c r="E62" s="6" t="s">
        <v>6</v>
      </c>
      <c r="F62" s="6">
        <v>5</v>
      </c>
      <c r="G62" s="8">
        <v>2600</v>
      </c>
      <c r="H62" s="17">
        <f t="shared" si="3"/>
        <v>13000</v>
      </c>
    </row>
    <row r="63" spans="3:8" ht="16.5" x14ac:dyDescent="0.45">
      <c r="C63" s="6">
        <v>5</v>
      </c>
      <c r="D63" s="6" t="s">
        <v>58</v>
      </c>
      <c r="E63" s="6" t="s">
        <v>24</v>
      </c>
      <c r="F63" s="6">
        <v>4</v>
      </c>
      <c r="G63" s="8">
        <v>5000</v>
      </c>
      <c r="H63" s="17">
        <f t="shared" si="3"/>
        <v>20000</v>
      </c>
    </row>
    <row r="64" spans="3:8" ht="16.5" x14ac:dyDescent="0.45">
      <c r="C64" s="6">
        <v>6</v>
      </c>
      <c r="D64" s="6" t="s">
        <v>62</v>
      </c>
      <c r="E64" s="6" t="s">
        <v>24</v>
      </c>
      <c r="F64" s="6">
        <v>2</v>
      </c>
      <c r="G64" s="8">
        <v>5000</v>
      </c>
      <c r="H64" s="17">
        <f t="shared" si="3"/>
        <v>10000</v>
      </c>
    </row>
    <row r="65" spans="3:8" ht="16.5" x14ac:dyDescent="0.45">
      <c r="C65" s="6">
        <v>7</v>
      </c>
      <c r="D65" s="6" t="s">
        <v>64</v>
      </c>
      <c r="E65" s="6" t="s">
        <v>5</v>
      </c>
      <c r="F65" s="6">
        <v>2</v>
      </c>
      <c r="G65" s="6">
        <v>1000</v>
      </c>
      <c r="H65" s="17">
        <f t="shared" si="3"/>
        <v>2000</v>
      </c>
    </row>
    <row r="66" spans="3:8" ht="16.5" x14ac:dyDescent="0.45">
      <c r="C66" s="6">
        <v>8</v>
      </c>
      <c r="D66" s="6" t="s">
        <v>55</v>
      </c>
      <c r="E66" s="6" t="s">
        <v>24</v>
      </c>
      <c r="F66" s="6">
        <v>1</v>
      </c>
      <c r="G66" s="6">
        <v>4000</v>
      </c>
      <c r="H66" s="17">
        <f t="shared" si="3"/>
        <v>4000</v>
      </c>
    </row>
    <row r="67" spans="3:8" ht="18.5" x14ac:dyDescent="0.5">
      <c r="C67" s="9"/>
      <c r="D67" s="14" t="s">
        <v>71</v>
      </c>
      <c r="E67" s="9"/>
      <c r="F67" s="9"/>
      <c r="G67" s="9"/>
      <c r="H67" s="18">
        <f>SUM(H59:H66)</f>
        <v>1369024</v>
      </c>
    </row>
    <row r="68" spans="3:8" ht="16.5" x14ac:dyDescent="0.45">
      <c r="C68" s="12"/>
      <c r="D68" s="15" t="s">
        <v>44</v>
      </c>
      <c r="E68" s="12"/>
      <c r="F68" s="12"/>
      <c r="G68" s="12"/>
      <c r="H68" s="19"/>
    </row>
    <row r="69" spans="3:8" ht="16.5" x14ac:dyDescent="0.45">
      <c r="C69" s="12"/>
      <c r="D69" s="5" t="s">
        <v>38</v>
      </c>
      <c r="E69" s="12"/>
      <c r="F69" s="12"/>
      <c r="G69" s="12"/>
      <c r="H69" s="19"/>
    </row>
    <row r="70" spans="3:8" ht="16.5" x14ac:dyDescent="0.45">
      <c r="C70" s="6">
        <v>1</v>
      </c>
      <c r="D70" s="6" t="s">
        <v>36</v>
      </c>
      <c r="E70" s="6" t="s">
        <v>5</v>
      </c>
      <c r="F70" s="6">
        <v>20000</v>
      </c>
      <c r="G70" s="6">
        <v>75</v>
      </c>
      <c r="H70" s="17">
        <f t="shared" ref="H70:H76" si="4">G70*F70</f>
        <v>1500000</v>
      </c>
    </row>
    <row r="71" spans="3:8" ht="16.5" x14ac:dyDescent="0.45">
      <c r="C71" s="6">
        <v>2</v>
      </c>
      <c r="D71" s="6" t="s">
        <v>37</v>
      </c>
      <c r="E71" s="6" t="s">
        <v>4</v>
      </c>
      <c r="F71" s="6">
        <v>20</v>
      </c>
      <c r="G71" s="8">
        <v>19400</v>
      </c>
      <c r="H71" s="17">
        <f t="shared" si="4"/>
        <v>388000</v>
      </c>
    </row>
    <row r="72" spans="3:8" ht="16.5" x14ac:dyDescent="0.45">
      <c r="C72" s="6">
        <v>3</v>
      </c>
      <c r="D72" s="6" t="s">
        <v>10</v>
      </c>
      <c r="E72" s="6" t="s">
        <v>4</v>
      </c>
      <c r="F72" s="6">
        <v>15</v>
      </c>
      <c r="G72" s="8">
        <v>19400</v>
      </c>
      <c r="H72" s="17">
        <f t="shared" si="4"/>
        <v>291000</v>
      </c>
    </row>
    <row r="73" spans="3:8" ht="16.5" x14ac:dyDescent="0.45">
      <c r="C73" s="6">
        <v>4</v>
      </c>
      <c r="D73" s="6" t="s">
        <v>16</v>
      </c>
      <c r="E73" s="6" t="s">
        <v>7</v>
      </c>
      <c r="F73" s="6">
        <v>45</v>
      </c>
      <c r="G73" s="8">
        <v>12000</v>
      </c>
      <c r="H73" s="17">
        <f t="shared" si="4"/>
        <v>540000</v>
      </c>
    </row>
    <row r="74" spans="3:8" ht="16.5" x14ac:dyDescent="0.45">
      <c r="C74" s="6">
        <v>6</v>
      </c>
      <c r="D74" s="6" t="s">
        <v>14</v>
      </c>
      <c r="E74" s="6" t="s">
        <v>5</v>
      </c>
      <c r="F74" s="6">
        <v>25</v>
      </c>
      <c r="G74" s="6">
        <v>8500</v>
      </c>
      <c r="H74" s="17">
        <f t="shared" si="4"/>
        <v>212500</v>
      </c>
    </row>
    <row r="75" spans="3:8" ht="16.5" x14ac:dyDescent="0.45">
      <c r="C75" s="6">
        <v>7</v>
      </c>
      <c r="D75" s="6" t="s">
        <v>52</v>
      </c>
      <c r="E75" s="6" t="s">
        <v>5</v>
      </c>
      <c r="F75" s="6">
        <v>12</v>
      </c>
      <c r="G75" s="6">
        <v>1000</v>
      </c>
      <c r="H75" s="17">
        <f t="shared" si="4"/>
        <v>12000</v>
      </c>
    </row>
    <row r="76" spans="3:8" ht="16.5" x14ac:dyDescent="0.45">
      <c r="C76" s="6">
        <v>8</v>
      </c>
      <c r="D76" s="6" t="s">
        <v>15</v>
      </c>
      <c r="E76" s="6" t="s">
        <v>6</v>
      </c>
      <c r="F76" s="6">
        <v>10</v>
      </c>
      <c r="G76" s="6">
        <v>3000</v>
      </c>
      <c r="H76" s="17">
        <f t="shared" si="4"/>
        <v>30000</v>
      </c>
    </row>
    <row r="77" spans="3:8" ht="18.5" x14ac:dyDescent="0.5">
      <c r="C77" s="9"/>
      <c r="D77" s="14" t="s">
        <v>71</v>
      </c>
      <c r="E77" s="9"/>
      <c r="F77" s="9"/>
      <c r="G77" s="9"/>
      <c r="H77" s="18">
        <f>SUM(H70:H76)</f>
        <v>2973500</v>
      </c>
    </row>
    <row r="78" spans="3:8" ht="16.5" x14ac:dyDescent="0.45">
      <c r="C78" s="12"/>
      <c r="D78" s="5" t="s">
        <v>8</v>
      </c>
      <c r="E78" s="12"/>
      <c r="F78" s="12"/>
      <c r="G78" s="12"/>
      <c r="H78" s="19"/>
    </row>
    <row r="79" spans="3:8" ht="16.5" x14ac:dyDescent="0.45">
      <c r="C79" s="6">
        <v>1</v>
      </c>
      <c r="D79" s="7" t="s">
        <v>39</v>
      </c>
      <c r="E79" s="6" t="s">
        <v>5</v>
      </c>
      <c r="F79" s="6">
        <v>25</v>
      </c>
      <c r="G79" s="8">
        <v>52000</v>
      </c>
      <c r="H79" s="17">
        <f t="shared" ref="H79:H85" si="5">G79*F79</f>
        <v>1300000</v>
      </c>
    </row>
    <row r="80" spans="3:8" ht="16.5" x14ac:dyDescent="0.45">
      <c r="C80" s="6">
        <v>2</v>
      </c>
      <c r="D80" s="6" t="s">
        <v>14</v>
      </c>
      <c r="E80" s="6" t="s">
        <v>5</v>
      </c>
      <c r="F80" s="6">
        <v>20</v>
      </c>
      <c r="G80" s="6">
        <v>8500</v>
      </c>
      <c r="H80" s="17">
        <f t="shared" si="5"/>
        <v>170000</v>
      </c>
    </row>
    <row r="81" spans="3:8" ht="16.5" x14ac:dyDescent="0.45">
      <c r="C81" s="6">
        <v>3</v>
      </c>
      <c r="D81" s="6" t="s">
        <v>41</v>
      </c>
      <c r="E81" s="6" t="s">
        <v>6</v>
      </c>
      <c r="F81" s="6">
        <v>10</v>
      </c>
      <c r="G81" s="6">
        <v>4500</v>
      </c>
      <c r="H81" s="17">
        <f t="shared" si="5"/>
        <v>45000</v>
      </c>
    </row>
    <row r="82" spans="3:8" ht="16.5" x14ac:dyDescent="0.45">
      <c r="C82" s="6">
        <v>4</v>
      </c>
      <c r="D82" s="6" t="s">
        <v>18</v>
      </c>
      <c r="E82" s="6" t="s">
        <v>9</v>
      </c>
      <c r="F82" s="6">
        <v>13</v>
      </c>
      <c r="G82" s="8">
        <v>4000</v>
      </c>
      <c r="H82" s="17">
        <f t="shared" si="5"/>
        <v>52000</v>
      </c>
    </row>
    <row r="83" spans="3:8" ht="16.5" x14ac:dyDescent="0.45">
      <c r="C83" s="6">
        <v>5</v>
      </c>
      <c r="D83" s="6" t="s">
        <v>81</v>
      </c>
      <c r="E83" s="6" t="s">
        <v>5</v>
      </c>
      <c r="F83" s="6">
        <v>6</v>
      </c>
      <c r="G83" s="8">
        <v>2000</v>
      </c>
      <c r="H83" s="17">
        <f t="shared" si="5"/>
        <v>12000</v>
      </c>
    </row>
    <row r="84" spans="3:8" ht="16.5" x14ac:dyDescent="0.45">
      <c r="C84" s="6">
        <v>6</v>
      </c>
      <c r="D84" s="6" t="s">
        <v>82</v>
      </c>
      <c r="E84" s="6" t="s">
        <v>5</v>
      </c>
      <c r="F84" s="6">
        <v>2</v>
      </c>
      <c r="G84" s="8">
        <v>8000</v>
      </c>
      <c r="H84" s="17">
        <f t="shared" si="5"/>
        <v>16000</v>
      </c>
    </row>
    <row r="85" spans="3:8" ht="16.5" x14ac:dyDescent="0.45">
      <c r="C85" s="6">
        <v>7</v>
      </c>
      <c r="D85" s="6" t="s">
        <v>76</v>
      </c>
      <c r="E85" s="6" t="s">
        <v>5</v>
      </c>
      <c r="F85" s="6">
        <v>1</v>
      </c>
      <c r="G85" s="8">
        <v>3500</v>
      </c>
      <c r="H85" s="17">
        <f t="shared" si="5"/>
        <v>3500</v>
      </c>
    </row>
    <row r="86" spans="3:8" ht="18.5" x14ac:dyDescent="0.5">
      <c r="C86" s="9"/>
      <c r="D86" s="14" t="s">
        <v>71</v>
      </c>
      <c r="E86" s="9"/>
      <c r="F86" s="9"/>
      <c r="G86" s="9"/>
      <c r="H86" s="18">
        <f>SUM(H79:H85)</f>
        <v>1598500</v>
      </c>
    </row>
    <row r="87" spans="3:8" ht="16.5" x14ac:dyDescent="0.45">
      <c r="C87" s="12"/>
      <c r="D87" s="5" t="s">
        <v>42</v>
      </c>
      <c r="E87" s="12"/>
      <c r="F87" s="12"/>
      <c r="G87" s="12"/>
      <c r="H87" s="19"/>
    </row>
    <row r="88" spans="3:8" ht="16.5" x14ac:dyDescent="0.45">
      <c r="C88" s="6">
        <v>1</v>
      </c>
      <c r="D88" s="6" t="s">
        <v>67</v>
      </c>
      <c r="E88" s="6" t="s">
        <v>5</v>
      </c>
      <c r="F88" s="6">
        <v>4</v>
      </c>
      <c r="G88" s="8">
        <v>70000</v>
      </c>
      <c r="H88" s="17">
        <f>G88*F88</f>
        <v>280000</v>
      </c>
    </row>
    <row r="89" spans="3:8" ht="16.5" x14ac:dyDescent="0.45">
      <c r="C89" s="6">
        <v>2</v>
      </c>
      <c r="D89" s="6" t="s">
        <v>68</v>
      </c>
      <c r="E89" s="6" t="s">
        <v>5</v>
      </c>
      <c r="F89" s="6">
        <v>2</v>
      </c>
      <c r="G89" s="8">
        <v>35000</v>
      </c>
      <c r="H89" s="17">
        <f>G89*F89</f>
        <v>70000</v>
      </c>
    </row>
    <row r="90" spans="3:8" ht="18.5" x14ac:dyDescent="0.5">
      <c r="C90" s="9"/>
      <c r="D90" s="14" t="s">
        <v>71</v>
      </c>
      <c r="E90" s="9"/>
      <c r="F90" s="9"/>
      <c r="G90" s="9"/>
      <c r="H90" s="18">
        <f>SUM(H88:H89)</f>
        <v>350000</v>
      </c>
    </row>
    <row r="91" spans="3:8" ht="16.5" x14ac:dyDescent="0.45">
      <c r="C91" s="12"/>
      <c r="D91" s="5" t="s">
        <v>43</v>
      </c>
      <c r="E91" s="12"/>
      <c r="F91" s="12"/>
      <c r="G91" s="12"/>
      <c r="H91" s="19"/>
    </row>
    <row r="92" spans="3:8" ht="16.5" x14ac:dyDescent="0.45">
      <c r="C92" s="6">
        <v>1</v>
      </c>
      <c r="D92" s="6" t="s">
        <v>16</v>
      </c>
      <c r="E92" s="6" t="s">
        <v>7</v>
      </c>
      <c r="F92" s="6">
        <v>50</v>
      </c>
      <c r="G92" s="8">
        <v>12000</v>
      </c>
      <c r="H92" s="17">
        <f t="shared" ref="H92:H100" si="6">G92*F92</f>
        <v>600000</v>
      </c>
    </row>
    <row r="93" spans="3:8" ht="16.5" x14ac:dyDescent="0.45">
      <c r="C93" s="6">
        <v>2</v>
      </c>
      <c r="D93" s="6" t="s">
        <v>13</v>
      </c>
      <c r="E93" s="6" t="s">
        <v>4</v>
      </c>
      <c r="F93" s="6">
        <v>15</v>
      </c>
      <c r="G93" s="8">
        <v>44000</v>
      </c>
      <c r="H93" s="17">
        <f t="shared" si="6"/>
        <v>660000</v>
      </c>
    </row>
    <row r="94" spans="3:8" ht="16.5" x14ac:dyDescent="0.45">
      <c r="C94" s="6">
        <v>3</v>
      </c>
      <c r="D94" s="6" t="s">
        <v>21</v>
      </c>
      <c r="E94" s="6" t="s">
        <v>4</v>
      </c>
      <c r="F94" s="6">
        <v>5</v>
      </c>
      <c r="G94" s="8">
        <v>50000</v>
      </c>
      <c r="H94" s="17">
        <f t="shared" si="6"/>
        <v>250000</v>
      </c>
    </row>
    <row r="95" spans="3:8" ht="16.5" x14ac:dyDescent="0.45">
      <c r="C95" s="6">
        <v>4</v>
      </c>
      <c r="D95" s="7" t="s">
        <v>60</v>
      </c>
      <c r="E95" s="6" t="s">
        <v>24</v>
      </c>
      <c r="F95" s="6">
        <v>80</v>
      </c>
      <c r="G95" s="6">
        <v>1000</v>
      </c>
      <c r="H95" s="17">
        <f t="shared" si="6"/>
        <v>80000</v>
      </c>
    </row>
    <row r="96" spans="3:8" ht="16.5" x14ac:dyDescent="0.45">
      <c r="C96" s="6">
        <v>5</v>
      </c>
      <c r="D96" s="7" t="s">
        <v>61</v>
      </c>
      <c r="E96" s="6" t="s">
        <v>24</v>
      </c>
      <c r="F96" s="6">
        <v>40</v>
      </c>
      <c r="G96" s="6">
        <v>720</v>
      </c>
      <c r="H96" s="17">
        <f t="shared" si="6"/>
        <v>28800</v>
      </c>
    </row>
    <row r="97" spans="3:8" ht="16.5" x14ac:dyDescent="0.45">
      <c r="C97" s="6">
        <v>6</v>
      </c>
      <c r="D97" s="7" t="s">
        <v>66</v>
      </c>
      <c r="E97" s="6" t="s">
        <v>5</v>
      </c>
      <c r="F97" s="6">
        <v>4</v>
      </c>
      <c r="G97" s="6">
        <v>2500</v>
      </c>
      <c r="H97" s="17">
        <f t="shared" si="6"/>
        <v>10000</v>
      </c>
    </row>
    <row r="98" spans="3:8" ht="16.5" x14ac:dyDescent="0.45">
      <c r="C98" s="6">
        <v>7</v>
      </c>
      <c r="D98" s="7" t="s">
        <v>62</v>
      </c>
      <c r="E98" s="6" t="s">
        <v>24</v>
      </c>
      <c r="F98" s="6">
        <v>4</v>
      </c>
      <c r="G98" s="6">
        <v>5000</v>
      </c>
      <c r="H98" s="17">
        <f t="shared" si="6"/>
        <v>20000</v>
      </c>
    </row>
    <row r="99" spans="3:8" ht="16.5" x14ac:dyDescent="0.45">
      <c r="C99" s="6">
        <v>8</v>
      </c>
      <c r="D99" s="7" t="s">
        <v>64</v>
      </c>
      <c r="E99" s="6" t="s">
        <v>5</v>
      </c>
      <c r="F99" s="6">
        <v>2</v>
      </c>
      <c r="G99" s="6">
        <v>1000</v>
      </c>
      <c r="H99" s="17">
        <f t="shared" si="6"/>
        <v>2000</v>
      </c>
    </row>
    <row r="100" spans="3:8" ht="16.5" x14ac:dyDescent="0.45">
      <c r="C100" s="6">
        <v>9</v>
      </c>
      <c r="D100" s="7" t="s">
        <v>69</v>
      </c>
      <c r="E100" s="6" t="s">
        <v>5</v>
      </c>
      <c r="F100" s="6">
        <v>1</v>
      </c>
      <c r="G100" s="6">
        <v>25000</v>
      </c>
      <c r="H100" s="17">
        <f t="shared" si="6"/>
        <v>25000</v>
      </c>
    </row>
    <row r="101" spans="3:8" ht="18.5" x14ac:dyDescent="0.5">
      <c r="C101" s="9"/>
      <c r="D101" s="14" t="s">
        <v>71</v>
      </c>
      <c r="E101" s="9"/>
      <c r="F101" s="9"/>
      <c r="G101" s="9"/>
      <c r="H101" s="18">
        <f>SUM(H92:H100)</f>
        <v>1675800</v>
      </c>
    </row>
    <row r="102" spans="3:8" ht="16.5" x14ac:dyDescent="0.45">
      <c r="C102" s="12"/>
      <c r="D102" s="4" t="s">
        <v>45</v>
      </c>
      <c r="E102" s="12"/>
      <c r="F102" s="12"/>
      <c r="G102" s="12"/>
      <c r="H102" s="19"/>
    </row>
    <row r="103" spans="3:8" ht="16.5" x14ac:dyDescent="0.45">
      <c r="C103" s="6">
        <v>1</v>
      </c>
      <c r="D103" s="7" t="s">
        <v>57</v>
      </c>
      <c r="E103" s="6" t="s">
        <v>9</v>
      </c>
      <c r="F103" s="6">
        <v>160</v>
      </c>
      <c r="G103" s="8">
        <v>3500</v>
      </c>
      <c r="H103" s="17">
        <f t="shared" ref="H103:H113" si="7">G103*F103</f>
        <v>560000</v>
      </c>
    </row>
    <row r="104" spans="3:8" ht="16.5" x14ac:dyDescent="0.45">
      <c r="C104" s="6">
        <v>2</v>
      </c>
      <c r="D104" s="6" t="s">
        <v>72</v>
      </c>
      <c r="E104" s="6" t="s">
        <v>5</v>
      </c>
      <c r="F104" s="6">
        <v>48</v>
      </c>
      <c r="G104" s="8">
        <v>28000</v>
      </c>
      <c r="H104" s="17">
        <f t="shared" si="7"/>
        <v>1344000</v>
      </c>
    </row>
    <row r="105" spans="3:8" ht="16.5" x14ac:dyDescent="0.45">
      <c r="C105" s="6">
        <v>3</v>
      </c>
      <c r="D105" s="6" t="s">
        <v>65</v>
      </c>
      <c r="E105" s="6" t="s">
        <v>9</v>
      </c>
      <c r="F105" s="6">
        <v>600</v>
      </c>
      <c r="G105" s="6">
        <v>600</v>
      </c>
      <c r="H105" s="17">
        <f t="shared" si="7"/>
        <v>360000</v>
      </c>
    </row>
    <row r="106" spans="3:8" ht="16.5" x14ac:dyDescent="0.45">
      <c r="C106" s="6">
        <v>4</v>
      </c>
      <c r="D106" s="6" t="s">
        <v>46</v>
      </c>
      <c r="E106" s="6" t="s">
        <v>9</v>
      </c>
      <c r="F106" s="6">
        <v>450</v>
      </c>
      <c r="G106" s="6">
        <v>1000</v>
      </c>
      <c r="H106" s="17">
        <f t="shared" si="7"/>
        <v>450000</v>
      </c>
    </row>
    <row r="107" spans="3:8" ht="16.5" x14ac:dyDescent="0.45">
      <c r="C107" s="6">
        <v>5</v>
      </c>
      <c r="D107" s="6" t="s">
        <v>16</v>
      </c>
      <c r="E107" s="6" t="s">
        <v>7</v>
      </c>
      <c r="F107" s="6">
        <v>25</v>
      </c>
      <c r="G107" s="8">
        <v>12000</v>
      </c>
      <c r="H107" s="17">
        <f t="shared" si="7"/>
        <v>300000</v>
      </c>
    </row>
    <row r="108" spans="3:8" ht="16.5" x14ac:dyDescent="0.45">
      <c r="C108" s="6">
        <v>6</v>
      </c>
      <c r="D108" s="6" t="s">
        <v>13</v>
      </c>
      <c r="E108" s="6" t="s">
        <v>4</v>
      </c>
      <c r="F108" s="6">
        <v>10</v>
      </c>
      <c r="G108" s="8">
        <v>44000</v>
      </c>
      <c r="H108" s="17">
        <f t="shared" si="7"/>
        <v>440000</v>
      </c>
    </row>
    <row r="109" spans="3:8" ht="16.5" x14ac:dyDescent="0.45">
      <c r="C109" s="6">
        <v>7</v>
      </c>
      <c r="D109" s="6" t="s">
        <v>21</v>
      </c>
      <c r="E109" s="6" t="s">
        <v>4</v>
      </c>
      <c r="F109" s="6">
        <v>20</v>
      </c>
      <c r="G109" s="8">
        <v>50000</v>
      </c>
      <c r="H109" s="17">
        <f t="shared" si="7"/>
        <v>1000000</v>
      </c>
    </row>
    <row r="110" spans="3:8" ht="16.5" x14ac:dyDescent="0.45">
      <c r="C110" s="6">
        <v>8</v>
      </c>
      <c r="D110" s="6" t="s">
        <v>22</v>
      </c>
      <c r="E110" s="6" t="s">
        <v>6</v>
      </c>
      <c r="F110" s="6">
        <v>7.5</v>
      </c>
      <c r="G110" s="8">
        <v>2600</v>
      </c>
      <c r="H110" s="17">
        <f t="shared" si="7"/>
        <v>19500</v>
      </c>
    </row>
    <row r="111" spans="3:8" ht="16.5" x14ac:dyDescent="0.45">
      <c r="C111" s="6">
        <v>9</v>
      </c>
      <c r="D111" s="6" t="s">
        <v>58</v>
      </c>
      <c r="E111" s="6" t="s">
        <v>24</v>
      </c>
      <c r="F111" s="6">
        <v>4</v>
      </c>
      <c r="G111" s="8">
        <v>5000</v>
      </c>
      <c r="H111" s="17">
        <f t="shared" si="7"/>
        <v>20000</v>
      </c>
    </row>
    <row r="112" spans="3:8" ht="16.5" x14ac:dyDescent="0.45">
      <c r="C112" s="6">
        <v>10</v>
      </c>
      <c r="D112" s="6" t="s">
        <v>55</v>
      </c>
      <c r="E112" s="6" t="s">
        <v>24</v>
      </c>
      <c r="F112" s="6">
        <v>2</v>
      </c>
      <c r="G112" s="8">
        <v>4000</v>
      </c>
      <c r="H112" s="17">
        <f t="shared" si="7"/>
        <v>8000</v>
      </c>
    </row>
    <row r="113" spans="3:8" ht="16.5" x14ac:dyDescent="0.45">
      <c r="C113" s="6">
        <v>11</v>
      </c>
      <c r="D113" s="6" t="s">
        <v>73</v>
      </c>
      <c r="E113" s="6" t="s">
        <v>5</v>
      </c>
      <c r="F113" s="6">
        <v>2</v>
      </c>
      <c r="G113" s="8">
        <v>1000</v>
      </c>
      <c r="H113" s="17">
        <f t="shared" si="7"/>
        <v>2000</v>
      </c>
    </row>
    <row r="114" spans="3:8" ht="18.5" x14ac:dyDescent="0.5">
      <c r="C114" s="9"/>
      <c r="D114" s="14" t="s">
        <v>71</v>
      </c>
      <c r="E114" s="9"/>
      <c r="F114" s="9"/>
      <c r="G114" s="9"/>
      <c r="H114" s="18">
        <f>SUM(H103:H113)</f>
        <v>4503500</v>
      </c>
    </row>
    <row r="115" spans="3:8" ht="16.5" x14ac:dyDescent="0.45">
      <c r="C115" s="12"/>
      <c r="D115" s="4" t="s">
        <v>47</v>
      </c>
      <c r="E115" s="12"/>
      <c r="F115" s="12"/>
      <c r="G115" s="12"/>
      <c r="H115" s="19"/>
    </row>
    <row r="116" spans="3:8" ht="16.5" x14ac:dyDescent="0.45">
      <c r="C116" s="6">
        <v>1</v>
      </c>
      <c r="D116" s="6" t="s">
        <v>50</v>
      </c>
      <c r="E116" s="6" t="s">
        <v>5</v>
      </c>
      <c r="F116" s="6">
        <v>40</v>
      </c>
      <c r="G116" s="8">
        <v>35000</v>
      </c>
      <c r="H116" s="17">
        <f>G116*F116</f>
        <v>1400000</v>
      </c>
    </row>
    <row r="117" spans="3:8" ht="16.5" x14ac:dyDescent="0.45">
      <c r="C117" s="6">
        <v>2</v>
      </c>
      <c r="D117" s="7" t="s">
        <v>59</v>
      </c>
      <c r="E117" s="6" t="s">
        <v>5</v>
      </c>
      <c r="F117" s="6">
        <v>8</v>
      </c>
      <c r="G117" s="8">
        <v>15000</v>
      </c>
      <c r="H117" s="17">
        <f>G117*F117</f>
        <v>120000</v>
      </c>
    </row>
    <row r="118" spans="3:8" ht="16.5" x14ac:dyDescent="0.45">
      <c r="C118" s="6">
        <v>3</v>
      </c>
      <c r="D118" s="6" t="s">
        <v>14</v>
      </c>
      <c r="E118" s="6" t="s">
        <v>5</v>
      </c>
      <c r="F118" s="6">
        <v>16</v>
      </c>
      <c r="G118" s="6">
        <v>8500</v>
      </c>
      <c r="H118" s="17">
        <f t="shared" ref="H118:H123" si="8">G118*F118</f>
        <v>136000</v>
      </c>
    </row>
    <row r="119" spans="3:8" ht="16.5" x14ac:dyDescent="0.45">
      <c r="C119" s="6">
        <v>4</v>
      </c>
      <c r="D119" s="7" t="s">
        <v>48</v>
      </c>
      <c r="E119" s="6" t="s">
        <v>5</v>
      </c>
      <c r="F119" s="6">
        <v>5</v>
      </c>
      <c r="G119" s="8">
        <v>52000</v>
      </c>
      <c r="H119" s="17">
        <f t="shared" si="8"/>
        <v>260000</v>
      </c>
    </row>
    <row r="120" spans="3:8" ht="16.5" x14ac:dyDescent="0.45">
      <c r="C120" s="6">
        <v>5</v>
      </c>
      <c r="D120" s="7" t="s">
        <v>58</v>
      </c>
      <c r="E120" s="6" t="s">
        <v>24</v>
      </c>
      <c r="F120" s="6">
        <v>4</v>
      </c>
      <c r="G120" s="8">
        <v>5000</v>
      </c>
      <c r="H120" s="17">
        <f t="shared" si="8"/>
        <v>20000</v>
      </c>
    </row>
    <row r="121" spans="3:8" ht="16.5" x14ac:dyDescent="0.45">
      <c r="C121" s="6">
        <v>6</v>
      </c>
      <c r="D121" s="7" t="s">
        <v>55</v>
      </c>
      <c r="E121" s="6" t="s">
        <v>24</v>
      </c>
      <c r="F121" s="6">
        <v>2</v>
      </c>
      <c r="G121" s="8">
        <v>4000</v>
      </c>
      <c r="H121" s="17">
        <f t="shared" si="8"/>
        <v>8000</v>
      </c>
    </row>
    <row r="122" spans="3:8" ht="16.5" x14ac:dyDescent="0.45">
      <c r="C122" s="6">
        <v>7</v>
      </c>
      <c r="D122" s="6" t="s">
        <v>17</v>
      </c>
      <c r="E122" s="6" t="s">
        <v>5</v>
      </c>
      <c r="F122" s="6">
        <v>50</v>
      </c>
      <c r="G122" s="6">
        <v>100</v>
      </c>
      <c r="H122" s="17">
        <f t="shared" si="8"/>
        <v>5000</v>
      </c>
    </row>
    <row r="123" spans="3:8" ht="16.5" x14ac:dyDescent="0.45">
      <c r="C123" s="6">
        <v>8</v>
      </c>
      <c r="D123" s="6" t="s">
        <v>64</v>
      </c>
      <c r="E123" s="6" t="s">
        <v>5</v>
      </c>
      <c r="F123" s="6">
        <v>2</v>
      </c>
      <c r="G123" s="6">
        <v>1000</v>
      </c>
      <c r="H123" s="17">
        <f t="shared" si="8"/>
        <v>2000</v>
      </c>
    </row>
    <row r="124" spans="3:8" ht="18.5" x14ac:dyDescent="0.5">
      <c r="C124" s="9"/>
      <c r="D124" s="14" t="s">
        <v>71</v>
      </c>
      <c r="E124" s="9"/>
      <c r="F124" s="9"/>
      <c r="G124" s="9"/>
      <c r="H124" s="18">
        <f>SUM(H116:H123)</f>
        <v>1951000</v>
      </c>
    </row>
    <row r="125" spans="3:8" ht="18.5" x14ac:dyDescent="0.5">
      <c r="C125" s="16"/>
      <c r="D125" s="22" t="s">
        <v>56</v>
      </c>
      <c r="E125" s="22"/>
      <c r="F125" s="16"/>
      <c r="G125" s="16"/>
      <c r="H125" s="20">
        <f>H124+H114+H101+H90+H86+H77+H67+H57+H45+H30+H19+H13</f>
        <v>32884324</v>
      </c>
    </row>
  </sheetData>
  <mergeCells count="2">
    <mergeCell ref="C7:H7"/>
    <mergeCell ref="D125:E1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Lamert</dc:creator>
  <cp:lastModifiedBy>Francis Ndawura</cp:lastModifiedBy>
  <dcterms:created xsi:type="dcterms:W3CDTF">2025-11-18T17:40:10Z</dcterms:created>
  <dcterms:modified xsi:type="dcterms:W3CDTF">2026-05-19T12:07:51Z</dcterms:modified>
</cp:coreProperties>
</file>