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nice\OneDrive\Desktop\PROFORMA\"/>
    </mc:Choice>
  </mc:AlternateContent>
  <xr:revisionPtr revIDLastSave="0" documentId="13_ncr:1_{32F8ED2B-7E46-4B0D-B326-32F9753A1D99}"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G21" i="1"/>
  <c r="E21" i="1"/>
  <c r="G20" i="1"/>
  <c r="E20" i="1"/>
  <c r="E33" i="1"/>
  <c r="G33" i="1"/>
  <c r="G26" i="1"/>
  <c r="G27" i="1"/>
  <c r="G28" i="1"/>
  <c r="G29" i="1"/>
  <c r="G30" i="1"/>
  <c r="G31" i="1"/>
  <c r="G32" i="1"/>
  <c r="E26" i="1"/>
  <c r="E27" i="1"/>
  <c r="E28" i="1"/>
  <c r="E29" i="1"/>
  <c r="E30" i="1"/>
  <c r="E31" i="1"/>
  <c r="E32" i="1"/>
  <c r="E24" i="1"/>
  <c r="E25" i="1"/>
  <c r="G22" i="1"/>
  <c r="G23" i="1"/>
  <c r="G24" i="1"/>
  <c r="G25" i="1"/>
  <c r="E22" i="1"/>
  <c r="E23" i="1"/>
  <c r="G19" i="1"/>
  <c r="H19" i="1" s="1"/>
  <c r="G36" i="1" l="1"/>
  <c r="H36" i="1" s="1"/>
  <c r="F19" i="1"/>
  <c r="H21" i="1"/>
  <c r="F21" i="1" s="1"/>
  <c r="H34" i="1" l="1"/>
  <c r="H33" i="1"/>
  <c r="F33" i="1" s="1"/>
  <c r="H32" i="1"/>
  <c r="F32" i="1" s="1"/>
  <c r="H31" i="1"/>
  <c r="F31" i="1" s="1"/>
  <c r="H30" i="1"/>
  <c r="F30" i="1" s="1"/>
  <c r="H29" i="1"/>
  <c r="F29" i="1" s="1"/>
  <c r="H28" i="1"/>
  <c r="F28" i="1" s="1"/>
  <c r="H27" i="1"/>
  <c r="F27" i="1" s="1"/>
  <c r="H26" i="1"/>
  <c r="F26" i="1" s="1"/>
  <c r="H25" i="1"/>
  <c r="F25" i="1" s="1"/>
  <c r="H24" i="1"/>
  <c r="F24" i="1" s="1"/>
  <c r="H23" i="1"/>
  <c r="F23" i="1" s="1"/>
  <c r="H22" i="1"/>
  <c r="F22" i="1" s="1"/>
  <c r="H20" i="1" l="1"/>
  <c r="F20" i="1" s="1"/>
  <c r="G37" i="1"/>
  <c r="H37" i="1" s="1"/>
  <c r="G35" i="1" l="1"/>
  <c r="H35" i="1" s="1"/>
</calcChain>
</file>

<file path=xl/sharedStrings.xml><?xml version="1.0" encoding="utf-8"?>
<sst xmlns="http://schemas.openxmlformats.org/spreadsheetml/2006/main" count="31" uniqueCount="30">
  <si>
    <t>Description</t>
  </si>
  <si>
    <t xml:space="preserve">P.O.Box 37197 Chempet 7442 South Africa </t>
  </si>
  <si>
    <t>Camp and Climb CC</t>
  </si>
  <si>
    <t>Vat Number: 4930260478</t>
  </si>
  <si>
    <t>FNB</t>
  </si>
  <si>
    <t>Current Account 62361888682</t>
  </si>
  <si>
    <t>Branch Code 201709 Long St</t>
  </si>
  <si>
    <t>Item Code</t>
  </si>
  <si>
    <t>Qty</t>
  </si>
  <si>
    <t xml:space="preserve">Date: </t>
  </si>
  <si>
    <t xml:space="preserve">Please note the following: 
Price valid for 7 days and/or while stock lasts. 
No stock may leave the store until payment has cleared in our account when paying via EFT. 
Please send us the proof of payment so we can reserve the stock for you. 
This Quote does not include delivery.
No refunds or exchanges on special orders. 
</t>
  </si>
  <si>
    <t>VAT @15%</t>
  </si>
  <si>
    <t>Price Incl VAT</t>
  </si>
  <si>
    <t>Price excl VAT</t>
  </si>
  <si>
    <t>Total Excl VAT</t>
  </si>
  <si>
    <t>Total Inc VAT</t>
  </si>
  <si>
    <t>Total</t>
  </si>
  <si>
    <t xml:space="preserve">  randburg@campandclimb.co.za </t>
  </si>
  <si>
    <t>Shop C2 Malibongwe Ext</t>
  </si>
  <si>
    <t xml:space="preserve">C/O Malibongwe &amp; Tungsten Dr
</t>
  </si>
  <si>
    <t xml:space="preserve">Randburg
</t>
  </si>
  <si>
    <t>Tel: 010 630 0210</t>
  </si>
  <si>
    <t>Pro Forma Invoice</t>
  </si>
  <si>
    <t>Trinity Nyakabingo Mine ltd</t>
  </si>
  <si>
    <t>rogers.bureshyo@trinity-metals.com</t>
  </si>
  <si>
    <t xml:space="preserve">MC Rogers Karangwa Bureshyo </t>
  </si>
  <si>
    <t xml:space="preserve">Reference: RNB  MC Rogers Karangwa Bureshyo </t>
  </si>
  <si>
    <t>+250 788 535 310</t>
  </si>
  <si>
    <t>KAM0912</t>
  </si>
  <si>
    <t>Toilet Commode Portable KampCo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</si>
</sst>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1C09]#,##0.00"/>
    <numFmt numFmtId="165" formatCode="&quot;R&quot;#,##0.00"/>
  </numFmts>
  <fonts count="16" x14ac:knownFonts="1">
    <font>
      <sz val="11"/>
      <color theme="1"/>
      <name val="Calibri"/>
      <family val="2"/>
      <scheme val="minor"/>
    </font>
    <font>
      <sz val="16"/>
      <color theme="1"/>
      <name val="Calibri"/>
      <family val="2"/>
      <scheme val="minor"/>
    </font>
    <font>
      <u/>
      <sz val="16"/>
      <color theme="1"/>
      <name val="Calibri"/>
      <family val="2"/>
      <scheme val="minor"/>
    </font>
    <font>
      <b/>
      <sz val="20"/>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11"/>
      <color theme="1"/>
      <name val="Arial"/>
      <family val="2"/>
    </font>
    <font>
      <sz val="12"/>
      <color theme="1"/>
      <name val="Arial"/>
      <family val="2"/>
    </font>
    <font>
      <sz val="36"/>
      <color theme="1"/>
      <name val="Arial"/>
      <family val="2"/>
    </font>
    <font>
      <u/>
      <sz val="11"/>
      <color theme="10"/>
      <name val="Calibri"/>
      <family val="2"/>
      <scheme val="minor"/>
    </font>
    <font>
      <b/>
      <sz val="12"/>
      <color theme="1"/>
      <name val="Calibri"/>
      <family val="2"/>
      <scheme val="minor"/>
    </font>
    <font>
      <b/>
      <sz val="14"/>
      <color theme="1"/>
      <name val="Calibri"/>
      <family val="2"/>
      <scheme val="minor"/>
    </font>
    <font>
      <b/>
      <sz val="12"/>
      <color rgb="FFFF0000"/>
      <name val="Calibri"/>
      <family val="2"/>
      <scheme val="minor"/>
    </font>
    <font>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6795556505021"/>
        <bgColor indexed="64"/>
      </patternFill>
    </fill>
  </fills>
  <borders count="30">
    <border>
      <left/>
      <right/>
      <top/>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xf numFmtId="0" fontId="0" fillId="0" borderId="0" xfId="0" applyAlignment="1">
      <alignment horizontal="center"/>
    </xf>
    <xf numFmtId="2" fontId="0" fillId="0" borderId="0" xfId="0" applyNumberFormat="1"/>
    <xf numFmtId="2" fontId="1" fillId="0" borderId="0" xfId="0" applyNumberFormat="1" applyFont="1"/>
    <xf numFmtId="0" fontId="1" fillId="0" borderId="0" xfId="0" applyFont="1" applyAlignment="1">
      <alignment horizontal="center"/>
    </xf>
    <xf numFmtId="2" fontId="2" fillId="0" borderId="0" xfId="0" applyNumberFormat="1" applyFont="1"/>
    <xf numFmtId="0" fontId="4" fillId="0" borderId="0" xfId="0" applyFont="1"/>
    <xf numFmtId="0" fontId="5" fillId="0" borderId="0" xfId="0" applyFont="1" applyAlignment="1">
      <alignment horizontal="right"/>
    </xf>
    <xf numFmtId="164" fontId="4" fillId="0" borderId="0" xfId="0" applyNumberFormat="1" applyFont="1"/>
    <xf numFmtId="0" fontId="6" fillId="0" borderId="0" xfId="0" applyFont="1"/>
    <xf numFmtId="164" fontId="0" fillId="0" borderId="0" xfId="0" applyNumberFormat="1" applyAlignment="1">
      <alignment horizontal="center"/>
    </xf>
    <xf numFmtId="164" fontId="0" fillId="0" borderId="0" xfId="0" applyNumberFormat="1"/>
    <xf numFmtId="0" fontId="5" fillId="0" borderId="0" xfId="0" applyFont="1"/>
    <xf numFmtId="0" fontId="5" fillId="2" borderId="8" xfId="0" applyFont="1" applyFill="1" applyBorder="1" applyAlignment="1">
      <alignment horizontal="right"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165" fontId="4" fillId="0" borderId="22" xfId="0" applyNumberFormat="1" applyFont="1" applyBorder="1" applyAlignment="1">
      <alignment horizontal="center" vertical="center"/>
    </xf>
    <xf numFmtId="0" fontId="13" fillId="2" borderId="1" xfId="0" applyFont="1" applyFill="1" applyBorder="1" applyAlignment="1">
      <alignment vertical="center"/>
    </xf>
    <xf numFmtId="165" fontId="0" fillId="0" borderId="24" xfId="0" applyNumberFormat="1" applyBorder="1" applyAlignment="1">
      <alignment horizontal="center" vertical="center"/>
    </xf>
    <xf numFmtId="0" fontId="5" fillId="2" borderId="5" xfId="0" applyFont="1" applyFill="1" applyBorder="1" applyAlignment="1">
      <alignment horizontal="center" vertical="center" wrapText="1"/>
    </xf>
    <xf numFmtId="165" fontId="5" fillId="2" borderId="18" xfId="0" applyNumberFormat="1" applyFont="1" applyFill="1" applyBorder="1" applyAlignment="1">
      <alignment horizontal="center" vertical="center"/>
    </xf>
    <xf numFmtId="165" fontId="5" fillId="2" borderId="26" xfId="0" applyNumberFormat="1" applyFont="1" applyFill="1" applyBorder="1" applyAlignment="1">
      <alignment horizontal="center" vertical="center"/>
    </xf>
    <xf numFmtId="165" fontId="11" fillId="2" borderId="6" xfId="0" applyNumberFormat="1" applyFont="1" applyFill="1" applyBorder="1" applyAlignment="1">
      <alignment horizontal="center" vertical="center"/>
    </xf>
    <xf numFmtId="1" fontId="4" fillId="0" borderId="4" xfId="0" applyNumberFormat="1" applyFont="1" applyBorder="1" applyAlignment="1" applyProtection="1">
      <alignment horizontal="center" vertical="center"/>
      <protection locked="0"/>
    </xf>
    <xf numFmtId="165" fontId="4" fillId="0" borderId="4" xfId="0" applyNumberFormat="1" applyFon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49" fontId="0" fillId="0" borderId="21"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4" fillId="0" borderId="21"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left" vertical="center"/>
      <protection locked="0"/>
    </xf>
    <xf numFmtId="0" fontId="0" fillId="0" borderId="0" xfId="0" applyAlignment="1">
      <alignment vertical="center"/>
    </xf>
    <xf numFmtId="0" fontId="10" fillId="0" borderId="0" xfId="1" applyAlignment="1">
      <alignment vertical="center"/>
    </xf>
    <xf numFmtId="49" fontId="5" fillId="0" borderId="19"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21"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165" fontId="5" fillId="0" borderId="20" xfId="0" applyNumberFormat="1" applyFont="1" applyBorder="1" applyAlignment="1" applyProtection="1">
      <alignment horizontal="center" vertical="center"/>
      <protection locked="0"/>
    </xf>
    <xf numFmtId="1" fontId="5" fillId="0" borderId="20" xfId="0" applyNumberFormat="1" applyFont="1" applyBorder="1" applyAlignment="1" applyProtection="1">
      <alignment horizontal="center" vertical="center"/>
      <protection locked="0"/>
    </xf>
    <xf numFmtId="165" fontId="5" fillId="0" borderId="24" xfId="0" applyNumberFormat="1" applyFont="1" applyBorder="1" applyAlignment="1">
      <alignment horizontal="center" vertical="center"/>
    </xf>
    <xf numFmtId="165" fontId="5" fillId="0" borderId="22" xfId="0" applyNumberFormat="1" applyFont="1" applyBorder="1" applyAlignment="1">
      <alignment horizontal="center" vertical="center"/>
    </xf>
    <xf numFmtId="49" fontId="5" fillId="0" borderId="21"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165" fontId="5" fillId="0" borderId="4"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49" fontId="5" fillId="0" borderId="0" xfId="0" applyNumberFormat="1" applyFont="1" applyAlignment="1">
      <alignment horizontal="center" wrapText="1"/>
    </xf>
    <xf numFmtId="49" fontId="5" fillId="0" borderId="0" xfId="0" applyNumberFormat="1" applyFont="1" applyAlignment="1">
      <alignment horizontal="center"/>
    </xf>
    <xf numFmtId="0" fontId="15" fillId="0" borderId="0" xfId="0" applyFont="1" applyAlignment="1">
      <alignment horizontal="center" vertical="top" wrapText="1"/>
    </xf>
    <xf numFmtId="49" fontId="14" fillId="0" borderId="11" xfId="1" applyNumberFormat="1" applyFont="1" applyBorder="1" applyAlignment="1">
      <alignment horizontal="center" wrapText="1"/>
    </xf>
    <xf numFmtId="49" fontId="14" fillId="0" borderId="12" xfId="0" applyNumberFormat="1" applyFont="1" applyBorder="1" applyAlignment="1">
      <alignment horizontal="center"/>
    </xf>
    <xf numFmtId="49" fontId="10" fillId="0" borderId="2" xfId="1" applyNumberFormat="1" applyBorder="1" applyAlignment="1">
      <alignment horizontal="center" wrapText="1"/>
    </xf>
    <xf numFmtId="49" fontId="0" fillId="0" borderId="7" xfId="0" applyNumberFormat="1" applyBorder="1" applyAlignment="1">
      <alignment horizontal="center"/>
    </xf>
    <xf numFmtId="49" fontId="0" fillId="0" borderId="2" xfId="0" applyNumberFormat="1" applyBorder="1" applyAlignment="1">
      <alignment horizont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5" fillId="0" borderId="25" xfId="0" applyFont="1" applyBorder="1" applyAlignment="1">
      <alignment horizontal="right" vertical="center"/>
    </xf>
    <xf numFmtId="0" fontId="5" fillId="0" borderId="3" xfId="0" applyFont="1" applyBorder="1" applyAlignment="1">
      <alignment horizontal="right" vertical="center"/>
    </xf>
    <xf numFmtId="0" fontId="5" fillId="0" borderId="23" xfId="0" applyFont="1" applyBorder="1" applyAlignment="1">
      <alignment horizontal="right"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14" fontId="12" fillId="2" borderId="9" xfId="0" applyNumberFormat="1" applyFont="1" applyFill="1" applyBorder="1" applyAlignment="1">
      <alignment horizontal="center" vertical="center"/>
    </xf>
    <xf numFmtId="0" fontId="12" fillId="2" borderId="10" xfId="0" applyFont="1" applyFill="1" applyBorder="1" applyAlignment="1">
      <alignment horizontal="center" vertical="center"/>
    </xf>
    <xf numFmtId="0" fontId="3" fillId="0" borderId="0" xfId="0" applyFont="1" applyAlignment="1">
      <alignment horizont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8"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76202</xdr:colOff>
      <xdr:row>0</xdr:row>
      <xdr:rowOff>38101</xdr:rowOff>
    </xdr:from>
    <xdr:to>
      <xdr:col>6</xdr:col>
      <xdr:colOff>810787</xdr:colOff>
      <xdr:row>3</xdr:row>
      <xdr:rowOff>66676</xdr:rowOff>
    </xdr:to>
    <xdr:pic>
      <xdr:nvPicPr>
        <xdr:cNvPr id="2" name="Picture 1">
          <a:extLst>
            <a:ext uri="{FF2B5EF4-FFF2-40B4-BE49-F238E27FC236}">
              <a16:creationId xmlns:a16="http://schemas.microsoft.com/office/drawing/2014/main" id="{B0E48A69-40BB-4343-B350-70D8269903B8}"/>
            </a:ext>
          </a:extLst>
        </xdr:cNvPr>
        <xdr:cNvPicPr>
          <a:picLocks noChangeAspect="1"/>
        </xdr:cNvPicPr>
      </xdr:nvPicPr>
      <xdr:blipFill>
        <a:blip xmlns:r="http://schemas.openxmlformats.org/officeDocument/2006/relationships" r:embed="rId1"/>
        <a:stretch>
          <a:fillRect/>
        </a:stretch>
      </xdr:blipFill>
      <xdr:spPr>
        <a:xfrm>
          <a:off x="76202" y="38101"/>
          <a:ext cx="6935360" cy="819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gers.bureshyo@trinity-metal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4"/>
  <sheetViews>
    <sheetView tabSelected="1" topLeftCell="A15" zoomScaleNormal="100" workbookViewId="0">
      <selection activeCell="A19" sqref="A19"/>
    </sheetView>
  </sheetViews>
  <sheetFormatPr defaultRowHeight="15" x14ac:dyDescent="0.25"/>
  <cols>
    <col min="1" max="1" width="18.7109375" customWidth="1"/>
    <col min="2" max="2" width="34" customWidth="1"/>
    <col min="3" max="3" width="10" bestFit="1" customWidth="1"/>
    <col min="4" max="4" width="5" style="2" bestFit="1" customWidth="1"/>
    <col min="5" max="5" width="12.5703125" style="2" customWidth="1"/>
    <col min="6" max="6" width="12.7109375" style="2" customWidth="1"/>
    <col min="7" max="7" width="14.42578125" style="1" customWidth="1"/>
    <col min="8" max="8" width="12.85546875" style="2" hidden="1" customWidth="1"/>
    <col min="9" max="9" width="2.85546875" customWidth="1"/>
  </cols>
  <sheetData>
    <row r="2" spans="1:17" ht="26.25" x14ac:dyDescent="0.4">
      <c r="A2" s="66"/>
      <c r="B2" s="66"/>
      <c r="C2" s="66"/>
      <c r="D2" s="3"/>
      <c r="E2" s="3"/>
      <c r="F2" s="3"/>
      <c r="G2" s="4"/>
      <c r="H2" s="3"/>
    </row>
    <row r="3" spans="1:17" ht="21" x14ac:dyDescent="0.35">
      <c r="B3" s="9"/>
      <c r="C3" s="9"/>
      <c r="D3" s="9"/>
      <c r="E3" s="9"/>
      <c r="F3" s="9"/>
      <c r="G3" s="9"/>
      <c r="H3" s="3"/>
    </row>
    <row r="4" spans="1:17" ht="21" x14ac:dyDescent="0.35">
      <c r="A4" s="73" t="s">
        <v>20</v>
      </c>
      <c r="B4" s="73"/>
      <c r="C4" s="73"/>
      <c r="D4" s="73"/>
      <c r="E4" s="73"/>
      <c r="F4" s="73"/>
      <c r="G4" s="73"/>
      <c r="H4" s="3"/>
    </row>
    <row r="5" spans="1:17" ht="25.5" customHeight="1" x14ac:dyDescent="0.35">
      <c r="A5" s="73"/>
      <c r="B5" s="73"/>
      <c r="C5" s="73"/>
      <c r="D5" s="73"/>
      <c r="E5" s="73"/>
      <c r="F5" s="73"/>
      <c r="G5" s="73"/>
      <c r="H5" s="3"/>
    </row>
    <row r="6" spans="1:17" ht="21" x14ac:dyDescent="0.35">
      <c r="A6" s="71" t="s">
        <v>18</v>
      </c>
      <c r="B6" s="71"/>
      <c r="C6" s="71"/>
      <c r="D6" s="71"/>
      <c r="E6" s="71"/>
      <c r="F6" s="71"/>
      <c r="G6" s="71"/>
      <c r="H6" s="3"/>
    </row>
    <row r="7" spans="1:17" ht="21" customHeight="1" x14ac:dyDescent="0.35">
      <c r="A7" s="72" t="s">
        <v>19</v>
      </c>
      <c r="B7" s="72"/>
      <c r="C7" s="72"/>
      <c r="D7" s="72"/>
      <c r="E7" s="72"/>
      <c r="F7" s="72"/>
      <c r="G7" s="72"/>
      <c r="H7" s="3"/>
    </row>
    <row r="8" spans="1:17" ht="21" x14ac:dyDescent="0.35">
      <c r="A8" s="71" t="s">
        <v>21</v>
      </c>
      <c r="B8" s="71"/>
      <c r="C8" s="71"/>
      <c r="D8" s="71"/>
      <c r="E8" s="71"/>
      <c r="F8" s="71"/>
      <c r="G8" s="71"/>
      <c r="H8" s="3"/>
    </row>
    <row r="9" spans="1:17" ht="21" x14ac:dyDescent="0.35">
      <c r="A9" s="71" t="s">
        <v>17</v>
      </c>
      <c r="B9" s="71"/>
      <c r="C9" s="71"/>
      <c r="D9" s="71"/>
      <c r="E9" s="71"/>
      <c r="F9" s="71"/>
      <c r="G9" s="71"/>
      <c r="H9" s="3"/>
    </row>
    <row r="10" spans="1:17" ht="21.75" thickBot="1" x14ac:dyDescent="0.4">
      <c r="A10" s="70" t="s">
        <v>1</v>
      </c>
      <c r="B10" s="70"/>
      <c r="C10" s="70"/>
      <c r="D10" s="70"/>
      <c r="E10" s="70"/>
      <c r="F10" s="70"/>
      <c r="G10" s="70"/>
      <c r="H10" s="3"/>
    </row>
    <row r="11" spans="1:17" ht="49.5" customHeight="1" thickBot="1" x14ac:dyDescent="0.4">
      <c r="A11" s="14" t="s">
        <v>22</v>
      </c>
      <c r="B11" s="17" t="s">
        <v>25</v>
      </c>
      <c r="C11" s="13" t="s">
        <v>9</v>
      </c>
      <c r="D11" s="64">
        <v>46044</v>
      </c>
      <c r="E11" s="64"/>
      <c r="F11" s="64"/>
      <c r="G11" s="65"/>
      <c r="H11" s="3"/>
      <c r="P11" s="44"/>
      <c r="Q11" s="45"/>
    </row>
    <row r="12" spans="1:17" ht="25.5" customHeight="1" x14ac:dyDescent="0.35">
      <c r="A12" s="47"/>
      <c r="B12" s="48"/>
      <c r="C12" s="67" t="s">
        <v>2</v>
      </c>
      <c r="D12" s="68"/>
      <c r="E12" s="68"/>
      <c r="F12" s="68"/>
      <c r="G12" s="69"/>
      <c r="H12" s="3"/>
    </row>
    <row r="13" spans="1:17" ht="25.5" customHeight="1" x14ac:dyDescent="0.35">
      <c r="A13" s="49" t="s">
        <v>23</v>
      </c>
      <c r="B13" s="50"/>
      <c r="C13" s="58" t="s">
        <v>3</v>
      </c>
      <c r="D13" s="59"/>
      <c r="E13" s="59"/>
      <c r="F13" s="59"/>
      <c r="G13" s="60"/>
      <c r="H13" s="3"/>
    </row>
    <row r="14" spans="1:17" ht="25.5" customHeight="1" x14ac:dyDescent="0.35">
      <c r="A14" s="49" t="s">
        <v>24</v>
      </c>
      <c r="B14" s="50"/>
      <c r="C14" s="58" t="s">
        <v>4</v>
      </c>
      <c r="D14" s="59"/>
      <c r="E14" s="59"/>
      <c r="F14" s="59"/>
      <c r="G14" s="60"/>
      <c r="H14" s="5"/>
      <c r="L14" s="30"/>
      <c r="N14" s="12"/>
    </row>
    <row r="15" spans="1:17" ht="30.75" customHeight="1" x14ac:dyDescent="0.35">
      <c r="A15" s="49" t="s">
        <v>27</v>
      </c>
      <c r="B15" s="50"/>
      <c r="C15" s="58" t="s">
        <v>5</v>
      </c>
      <c r="D15" s="59"/>
      <c r="E15" s="59"/>
      <c r="F15" s="59"/>
      <c r="G15" s="60"/>
      <c r="H15" s="3"/>
      <c r="L15" s="30"/>
    </row>
    <row r="16" spans="1:17" ht="25.5" customHeight="1" x14ac:dyDescent="0.35">
      <c r="C16" s="58" t="s">
        <v>6</v>
      </c>
      <c r="D16" s="59"/>
      <c r="E16" s="59"/>
      <c r="F16" s="59"/>
      <c r="G16" s="60"/>
      <c r="H16" s="3"/>
      <c r="L16" s="30"/>
    </row>
    <row r="17" spans="1:12" ht="25.5" customHeight="1" thickBot="1" x14ac:dyDescent="0.4">
      <c r="A17" s="51"/>
      <c r="B17" s="50"/>
      <c r="C17" s="61" t="s">
        <v>26</v>
      </c>
      <c r="D17" s="62"/>
      <c r="E17" s="62"/>
      <c r="F17" s="62"/>
      <c r="G17" s="63"/>
      <c r="H17" s="3"/>
      <c r="L17" s="31"/>
    </row>
    <row r="18" spans="1:12" ht="30.75" thickBot="1" x14ac:dyDescent="0.4">
      <c r="A18" s="15" t="s">
        <v>7</v>
      </c>
      <c r="B18" s="15" t="s">
        <v>0</v>
      </c>
      <c r="C18" s="19" t="s">
        <v>12</v>
      </c>
      <c r="D18" s="14" t="s">
        <v>8</v>
      </c>
      <c r="E18" s="19" t="s">
        <v>13</v>
      </c>
      <c r="F18" s="19" t="s">
        <v>11</v>
      </c>
      <c r="G18" s="14" t="s">
        <v>16</v>
      </c>
      <c r="H18" s="3"/>
    </row>
    <row r="19" spans="1:12" ht="21.75" thickBot="1" x14ac:dyDescent="0.4">
      <c r="A19" s="32" t="s">
        <v>28</v>
      </c>
      <c r="B19" s="33" t="s">
        <v>29</v>
      </c>
      <c r="C19" s="36">
        <v>595</v>
      </c>
      <c r="D19" s="37">
        <v>20</v>
      </c>
      <c r="E19" s="38">
        <f>SUM(C19)/1.15*D19</f>
        <v>10347.826086956522</v>
      </c>
      <c r="F19" s="38">
        <f>H19-E19</f>
        <v>1552.173913043478</v>
      </c>
      <c r="G19" s="39">
        <f t="shared" ref="G19" si="0">C19*D19</f>
        <v>11900</v>
      </c>
      <c r="H19" s="3">
        <f>G19</f>
        <v>11900</v>
      </c>
      <c r="L19" s="30"/>
    </row>
    <row r="20" spans="1:12" ht="21" x14ac:dyDescent="0.35">
      <c r="A20" s="34"/>
      <c r="B20" s="35"/>
      <c r="C20" s="36"/>
      <c r="D20" s="37"/>
      <c r="E20" s="38">
        <f t="shared" ref="E20:E21" si="1">SUM(C20)/1.15*D20</f>
        <v>0</v>
      </c>
      <c r="F20" s="38">
        <f t="shared" ref="F20:F21" si="2">H20-E20</f>
        <v>0</v>
      </c>
      <c r="G20" s="39">
        <f t="shared" ref="G20:G21" si="3">C20*D20</f>
        <v>0</v>
      </c>
      <c r="H20" s="3">
        <f t="shared" ref="H20:H37" si="4">G20</f>
        <v>0</v>
      </c>
      <c r="L20" s="30"/>
    </row>
    <row r="21" spans="1:12" ht="21" x14ac:dyDescent="0.35">
      <c r="A21" s="40"/>
      <c r="B21" s="41"/>
      <c r="C21" s="42"/>
      <c r="D21" s="43"/>
      <c r="E21" s="38">
        <f t="shared" si="1"/>
        <v>0</v>
      </c>
      <c r="F21" s="38">
        <f t="shared" si="2"/>
        <v>0</v>
      </c>
      <c r="G21" s="39">
        <f t="shared" si="3"/>
        <v>0</v>
      </c>
      <c r="H21" s="3">
        <f t="shared" si="4"/>
        <v>0</v>
      </c>
      <c r="L21" s="30"/>
    </row>
    <row r="22" spans="1:12" ht="21" x14ac:dyDescent="0.35">
      <c r="A22" s="40"/>
      <c r="B22" s="41"/>
      <c r="C22" s="42"/>
      <c r="D22" s="43"/>
      <c r="E22" s="38">
        <f t="shared" ref="E22:E33" si="5">SUM(C22)/1.15*D22</f>
        <v>0</v>
      </c>
      <c r="F22" s="38">
        <f t="shared" ref="F22:F33" si="6">H22-E22</f>
        <v>0</v>
      </c>
      <c r="G22" s="39">
        <f t="shared" ref="G22:G33" si="7">C22*D22</f>
        <v>0</v>
      </c>
      <c r="H22" s="3">
        <f t="shared" si="4"/>
        <v>0</v>
      </c>
      <c r="L22" s="30"/>
    </row>
    <row r="23" spans="1:12" ht="21" x14ac:dyDescent="0.35">
      <c r="A23" s="26"/>
      <c r="B23" s="27"/>
      <c r="C23" s="24"/>
      <c r="D23" s="23"/>
      <c r="E23" s="38">
        <f t="shared" si="5"/>
        <v>0</v>
      </c>
      <c r="F23" s="38">
        <f t="shared" si="6"/>
        <v>0</v>
      </c>
      <c r="G23" s="39">
        <f t="shared" si="7"/>
        <v>0</v>
      </c>
      <c r="H23" s="3">
        <f t="shared" si="4"/>
        <v>0</v>
      </c>
      <c r="L23" s="30"/>
    </row>
    <row r="24" spans="1:12" ht="21" x14ac:dyDescent="0.35">
      <c r="A24" s="26"/>
      <c r="B24" s="27"/>
      <c r="C24" s="24"/>
      <c r="D24" s="25"/>
      <c r="E24" s="38">
        <f t="shared" si="5"/>
        <v>0</v>
      </c>
      <c r="F24" s="38">
        <f t="shared" si="6"/>
        <v>0</v>
      </c>
      <c r="G24" s="39">
        <f t="shared" si="7"/>
        <v>0</v>
      </c>
      <c r="H24" s="3">
        <f t="shared" si="4"/>
        <v>0</v>
      </c>
      <c r="L24" s="30"/>
    </row>
    <row r="25" spans="1:12" ht="21" x14ac:dyDescent="0.35">
      <c r="A25" s="26"/>
      <c r="B25" s="27"/>
      <c r="C25" s="24"/>
      <c r="D25" s="23"/>
      <c r="E25" s="38">
        <f t="shared" si="5"/>
        <v>0</v>
      </c>
      <c r="F25" s="38">
        <f t="shared" si="6"/>
        <v>0</v>
      </c>
      <c r="G25" s="39">
        <f t="shared" si="7"/>
        <v>0</v>
      </c>
      <c r="H25" s="3">
        <f t="shared" si="4"/>
        <v>0</v>
      </c>
      <c r="L25" s="30"/>
    </row>
    <row r="26" spans="1:12" ht="21" x14ac:dyDescent="0.35">
      <c r="A26" s="26"/>
      <c r="B26" s="27"/>
      <c r="C26" s="24"/>
      <c r="D26" s="23"/>
      <c r="E26" s="38">
        <f t="shared" si="5"/>
        <v>0</v>
      </c>
      <c r="F26" s="38">
        <f t="shared" si="6"/>
        <v>0</v>
      </c>
      <c r="G26" s="39">
        <f t="shared" si="7"/>
        <v>0</v>
      </c>
      <c r="H26" s="3">
        <f t="shared" si="4"/>
        <v>0</v>
      </c>
    </row>
    <row r="27" spans="1:12" ht="21" x14ac:dyDescent="0.35">
      <c r="A27" s="26"/>
      <c r="B27" s="27"/>
      <c r="C27" s="24"/>
      <c r="D27" s="23"/>
      <c r="E27" s="38">
        <f t="shared" si="5"/>
        <v>0</v>
      </c>
      <c r="F27" s="38">
        <f t="shared" si="6"/>
        <v>0</v>
      </c>
      <c r="G27" s="39">
        <f t="shared" si="7"/>
        <v>0</v>
      </c>
      <c r="H27" s="3">
        <f t="shared" si="4"/>
        <v>0</v>
      </c>
    </row>
    <row r="28" spans="1:12" ht="21" x14ac:dyDescent="0.35">
      <c r="A28" s="26"/>
      <c r="B28" s="27"/>
      <c r="C28" s="24"/>
      <c r="D28" s="23"/>
      <c r="E28" s="38">
        <f t="shared" si="5"/>
        <v>0</v>
      </c>
      <c r="F28" s="38">
        <f t="shared" si="6"/>
        <v>0</v>
      </c>
      <c r="G28" s="39">
        <f t="shared" si="7"/>
        <v>0</v>
      </c>
      <c r="H28" s="3">
        <f t="shared" si="4"/>
        <v>0</v>
      </c>
    </row>
    <row r="29" spans="1:12" ht="21" x14ac:dyDescent="0.35">
      <c r="A29" s="26"/>
      <c r="B29" s="27"/>
      <c r="C29" s="24"/>
      <c r="D29" s="23"/>
      <c r="E29" s="38">
        <f t="shared" si="5"/>
        <v>0</v>
      </c>
      <c r="F29" s="38">
        <f t="shared" si="6"/>
        <v>0</v>
      </c>
      <c r="G29" s="39">
        <f t="shared" si="7"/>
        <v>0</v>
      </c>
      <c r="H29" s="3">
        <f t="shared" si="4"/>
        <v>0</v>
      </c>
    </row>
    <row r="30" spans="1:12" ht="21" x14ac:dyDescent="0.35">
      <c r="A30" s="26"/>
      <c r="B30" s="27"/>
      <c r="C30" s="24"/>
      <c r="D30" s="25"/>
      <c r="E30" s="38">
        <f t="shared" si="5"/>
        <v>0</v>
      </c>
      <c r="F30" s="38">
        <f t="shared" si="6"/>
        <v>0</v>
      </c>
      <c r="G30" s="39">
        <f t="shared" si="7"/>
        <v>0</v>
      </c>
      <c r="H30" s="3">
        <f t="shared" si="4"/>
        <v>0</v>
      </c>
    </row>
    <row r="31" spans="1:12" ht="21" x14ac:dyDescent="0.35">
      <c r="A31" s="26"/>
      <c r="B31" s="27"/>
      <c r="C31" s="24"/>
      <c r="D31" s="23"/>
      <c r="E31" s="38">
        <f t="shared" si="5"/>
        <v>0</v>
      </c>
      <c r="F31" s="38">
        <f t="shared" si="6"/>
        <v>0</v>
      </c>
      <c r="G31" s="39">
        <f t="shared" si="7"/>
        <v>0</v>
      </c>
      <c r="H31" s="3">
        <f t="shared" si="4"/>
        <v>0</v>
      </c>
    </row>
    <row r="32" spans="1:12" ht="21" x14ac:dyDescent="0.35">
      <c r="A32" s="26"/>
      <c r="B32" s="27"/>
      <c r="C32" s="24"/>
      <c r="D32" s="23"/>
      <c r="E32" s="38">
        <f t="shared" si="5"/>
        <v>0</v>
      </c>
      <c r="F32" s="38">
        <f t="shared" si="6"/>
        <v>0</v>
      </c>
      <c r="G32" s="39">
        <f t="shared" si="7"/>
        <v>0</v>
      </c>
      <c r="H32" s="3">
        <f t="shared" si="4"/>
        <v>0</v>
      </c>
    </row>
    <row r="33" spans="1:8" ht="21" x14ac:dyDescent="0.35">
      <c r="A33" s="26"/>
      <c r="B33" s="27"/>
      <c r="C33" s="24"/>
      <c r="D33" s="23"/>
      <c r="E33" s="18">
        <f t="shared" si="5"/>
        <v>0</v>
      </c>
      <c r="F33" s="18">
        <f t="shared" si="6"/>
        <v>0</v>
      </c>
      <c r="G33" s="16">
        <f t="shared" si="7"/>
        <v>0</v>
      </c>
      <c r="H33" s="3">
        <f t="shared" si="4"/>
        <v>0</v>
      </c>
    </row>
    <row r="34" spans="1:8" ht="21" x14ac:dyDescent="0.35">
      <c r="A34" s="28"/>
      <c r="B34" s="29"/>
      <c r="C34" s="24"/>
      <c r="D34" s="23"/>
      <c r="E34" s="18"/>
      <c r="F34" s="18"/>
      <c r="G34" s="16"/>
      <c r="H34" s="3">
        <f t="shared" si="4"/>
        <v>0</v>
      </c>
    </row>
    <row r="35" spans="1:8" ht="18" customHeight="1" x14ac:dyDescent="0.35">
      <c r="A35" s="52" t="s">
        <v>11</v>
      </c>
      <c r="B35" s="53"/>
      <c r="C35" s="53"/>
      <c r="D35" s="53"/>
      <c r="E35" s="53"/>
      <c r="F35" s="54"/>
      <c r="G35" s="20">
        <f>SUM(F19:F34)</f>
        <v>1552.173913043478</v>
      </c>
      <c r="H35" s="3">
        <f t="shared" si="4"/>
        <v>1552.173913043478</v>
      </c>
    </row>
    <row r="36" spans="1:8" ht="18" customHeight="1" x14ac:dyDescent="0.35">
      <c r="A36" s="52" t="s">
        <v>14</v>
      </c>
      <c r="B36" s="53"/>
      <c r="C36" s="53"/>
      <c r="D36" s="53"/>
      <c r="E36" s="53"/>
      <c r="F36" s="54"/>
      <c r="G36" s="21">
        <f>SUM(E19:E34)</f>
        <v>10347.826086956522</v>
      </c>
      <c r="H36" s="3">
        <f t="shared" si="4"/>
        <v>10347.826086956522</v>
      </c>
    </row>
    <row r="37" spans="1:8" ht="18.75" customHeight="1" thickBot="1" x14ac:dyDescent="0.3">
      <c r="A37" s="55" t="s">
        <v>15</v>
      </c>
      <c r="B37" s="56"/>
      <c r="C37" s="56"/>
      <c r="D37" s="56"/>
      <c r="E37" s="56"/>
      <c r="F37" s="57"/>
      <c r="G37" s="22">
        <f>SUM(G19:G34)</f>
        <v>11900</v>
      </c>
      <c r="H37" s="2">
        <f t="shared" si="4"/>
        <v>11900</v>
      </c>
    </row>
    <row r="38" spans="1:8" ht="3" customHeight="1" x14ac:dyDescent="0.25">
      <c r="A38" s="7"/>
      <c r="B38" s="7"/>
      <c r="C38" s="6"/>
      <c r="D38" s="6"/>
      <c r="E38" s="6"/>
      <c r="F38" s="6"/>
      <c r="G38" s="8"/>
    </row>
    <row r="39" spans="1:8" x14ac:dyDescent="0.25">
      <c r="A39" s="46" t="s">
        <v>10</v>
      </c>
      <c r="B39" s="46"/>
      <c r="C39" s="46"/>
      <c r="D39" s="46"/>
      <c r="E39" s="46"/>
      <c r="F39" s="46"/>
      <c r="G39" s="46"/>
    </row>
    <row r="40" spans="1:8" x14ac:dyDescent="0.25">
      <c r="A40" s="46"/>
      <c r="B40" s="46"/>
      <c r="C40" s="46"/>
      <c r="D40" s="46"/>
      <c r="E40" s="46"/>
      <c r="F40" s="46"/>
      <c r="G40" s="46"/>
    </row>
    <row r="41" spans="1:8" x14ac:dyDescent="0.25">
      <c r="A41" s="46"/>
      <c r="B41" s="46"/>
      <c r="C41" s="46"/>
      <c r="D41" s="46"/>
      <c r="E41" s="46"/>
      <c r="F41" s="46"/>
      <c r="G41" s="46"/>
    </row>
    <row r="42" spans="1:8" x14ac:dyDescent="0.25">
      <c r="A42" s="46"/>
      <c r="B42" s="46"/>
      <c r="C42" s="46"/>
      <c r="D42" s="46"/>
      <c r="E42" s="46"/>
      <c r="F42" s="46"/>
      <c r="G42" s="46"/>
    </row>
    <row r="43" spans="1:8" ht="35.25" customHeight="1" x14ac:dyDescent="0.25">
      <c r="A43" s="46"/>
      <c r="B43" s="46"/>
      <c r="C43" s="46"/>
      <c r="D43" s="46"/>
      <c r="E43" s="46"/>
      <c r="F43" s="46"/>
      <c r="G43" s="46"/>
    </row>
    <row r="44" spans="1:8" ht="13.5" customHeight="1" x14ac:dyDescent="0.25">
      <c r="C44" s="11"/>
      <c r="G44" s="10"/>
    </row>
  </sheetData>
  <sheetProtection selectLockedCells="1"/>
  <mergeCells count="24">
    <mergeCell ref="A2:C2"/>
    <mergeCell ref="C12:G12"/>
    <mergeCell ref="C13:G13"/>
    <mergeCell ref="A10:G10"/>
    <mergeCell ref="A6:G6"/>
    <mergeCell ref="A7:G7"/>
    <mergeCell ref="A8:G8"/>
    <mergeCell ref="A9:G9"/>
    <mergeCell ref="A4:G5"/>
    <mergeCell ref="P11:Q11"/>
    <mergeCell ref="A39:G43"/>
    <mergeCell ref="A12:B12"/>
    <mergeCell ref="A13:B13"/>
    <mergeCell ref="A14:B14"/>
    <mergeCell ref="A15:B15"/>
    <mergeCell ref="A17:B17"/>
    <mergeCell ref="A35:F35"/>
    <mergeCell ref="A36:F36"/>
    <mergeCell ref="A37:F37"/>
    <mergeCell ref="C14:G14"/>
    <mergeCell ref="C15:G15"/>
    <mergeCell ref="C16:G16"/>
    <mergeCell ref="C17:G17"/>
    <mergeCell ref="D11:G11"/>
  </mergeCells>
  <hyperlinks>
    <hyperlink ref="A14" r:id="rId1" xr:uid="{7B0743A0-0CBE-45AB-955C-4FD1D888EA6F}"/>
  </hyperlinks>
  <pageMargins left="0.7" right="0.7" top="0.75" bottom="0.75" header="0.3" footer="0.3"/>
  <pageSetup paperSize="9" scale="7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Anicet Ngendahayo</cp:lastModifiedBy>
  <cp:lastPrinted>2025-11-11T13:34:13Z</cp:lastPrinted>
  <dcterms:created xsi:type="dcterms:W3CDTF">2019-08-18T10:58:57Z</dcterms:created>
  <dcterms:modified xsi:type="dcterms:W3CDTF">2026-01-23T06:16:03Z</dcterms:modified>
</cp:coreProperties>
</file>