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minah.mutesi\Downloads\"/>
    </mc:Choice>
  </mc:AlternateContent>
  <xr:revisionPtr revIDLastSave="0" documentId="8_{956ABF77-8B11-4066-AF53-FE6B62C5A1E8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Instructions" sheetId="3" r:id="rId1"/>
    <sheet name="Risk Register" sheetId="1" r:id="rId2"/>
    <sheet name="Dashboard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O8" i="1" s="1"/>
  <c r="P8" i="1" s="1"/>
  <c r="J9" i="1"/>
  <c r="O9" i="1" s="1"/>
  <c r="P9" i="1" s="1"/>
  <c r="J10" i="1"/>
  <c r="O10" i="1" s="1"/>
  <c r="P10" i="1" s="1"/>
  <c r="J11" i="1"/>
  <c r="O11" i="1" s="1"/>
  <c r="P11" i="1" s="1"/>
  <c r="J12" i="1"/>
  <c r="O12" i="1" s="1"/>
  <c r="P12" i="1" s="1"/>
  <c r="J13" i="1"/>
  <c r="O13" i="1" s="1"/>
  <c r="P13" i="1" s="1"/>
  <c r="J14" i="1"/>
  <c r="O14" i="1" s="1"/>
  <c r="P14" i="1" s="1"/>
  <c r="J15" i="1"/>
  <c r="O15" i="1" s="1"/>
  <c r="P15" i="1" s="1"/>
  <c r="J16" i="1"/>
  <c r="O16" i="1" s="1"/>
  <c r="P16" i="1" s="1"/>
  <c r="J7" i="1"/>
  <c r="O7" i="1" s="1"/>
  <c r="P7" i="1" s="1"/>
  <c r="J206" i="1"/>
  <c r="O206" i="1" s="1"/>
  <c r="P206" i="1" s="1"/>
  <c r="J205" i="1"/>
  <c r="O205" i="1" s="1"/>
  <c r="P205" i="1" s="1"/>
  <c r="J204" i="1"/>
  <c r="O204" i="1" s="1"/>
  <c r="P204" i="1" s="1"/>
  <c r="J203" i="1"/>
  <c r="K203" i="1" s="1"/>
  <c r="J202" i="1"/>
  <c r="O202" i="1" s="1"/>
  <c r="P202" i="1" s="1"/>
  <c r="J201" i="1"/>
  <c r="O201" i="1" s="1"/>
  <c r="P201" i="1" s="1"/>
  <c r="J200" i="1"/>
  <c r="K200" i="1" s="1"/>
  <c r="J199" i="1"/>
  <c r="O199" i="1" s="1"/>
  <c r="P199" i="1" s="1"/>
  <c r="J198" i="1"/>
  <c r="O198" i="1" s="1"/>
  <c r="P198" i="1" s="1"/>
  <c r="J197" i="1"/>
  <c r="K197" i="1" s="1"/>
  <c r="J196" i="1"/>
  <c r="O196" i="1" s="1"/>
  <c r="P196" i="1" s="1"/>
  <c r="J195" i="1"/>
  <c r="O195" i="1" s="1"/>
  <c r="P195" i="1" s="1"/>
  <c r="J194" i="1"/>
  <c r="O194" i="1" s="1"/>
  <c r="P194" i="1" s="1"/>
  <c r="J193" i="1"/>
  <c r="O193" i="1" s="1"/>
  <c r="P193" i="1" s="1"/>
  <c r="J192" i="1"/>
  <c r="O192" i="1" s="1"/>
  <c r="P192" i="1" s="1"/>
  <c r="J191" i="1"/>
  <c r="O191" i="1" s="1"/>
  <c r="P191" i="1" s="1"/>
  <c r="J190" i="1"/>
  <c r="O190" i="1" s="1"/>
  <c r="P190" i="1" s="1"/>
  <c r="J189" i="1"/>
  <c r="O189" i="1" s="1"/>
  <c r="P189" i="1" s="1"/>
  <c r="J188" i="1"/>
  <c r="O188" i="1" s="1"/>
  <c r="P188" i="1" s="1"/>
  <c r="J187" i="1"/>
  <c r="O187" i="1" s="1"/>
  <c r="P187" i="1" s="1"/>
  <c r="J186" i="1"/>
  <c r="O186" i="1" s="1"/>
  <c r="P186" i="1" s="1"/>
  <c r="J185" i="1"/>
  <c r="K185" i="1" s="1"/>
  <c r="J184" i="1"/>
  <c r="O184" i="1" s="1"/>
  <c r="P184" i="1" s="1"/>
  <c r="J183" i="1"/>
  <c r="O183" i="1" s="1"/>
  <c r="P183" i="1" s="1"/>
  <c r="J182" i="1"/>
  <c r="K182" i="1" s="1"/>
  <c r="J181" i="1"/>
  <c r="O181" i="1" s="1"/>
  <c r="P181" i="1" s="1"/>
  <c r="J180" i="1"/>
  <c r="O180" i="1" s="1"/>
  <c r="P180" i="1" s="1"/>
  <c r="J179" i="1"/>
  <c r="O179" i="1" s="1"/>
  <c r="P179" i="1" s="1"/>
  <c r="J178" i="1"/>
  <c r="O178" i="1" s="1"/>
  <c r="P178" i="1" s="1"/>
  <c r="J177" i="1"/>
  <c r="O177" i="1" s="1"/>
  <c r="P177" i="1" s="1"/>
  <c r="J176" i="1"/>
  <c r="O176" i="1" s="1"/>
  <c r="P176" i="1" s="1"/>
  <c r="J175" i="1"/>
  <c r="O175" i="1" s="1"/>
  <c r="P175" i="1" s="1"/>
  <c r="J174" i="1"/>
  <c r="O174" i="1" s="1"/>
  <c r="P174" i="1" s="1"/>
  <c r="J173" i="1"/>
  <c r="O173" i="1" s="1"/>
  <c r="P173" i="1" s="1"/>
  <c r="J172" i="1"/>
  <c r="O172" i="1" s="1"/>
  <c r="P172" i="1" s="1"/>
  <c r="J171" i="1"/>
  <c r="O171" i="1" s="1"/>
  <c r="P171" i="1" s="1"/>
  <c r="J170" i="1"/>
  <c r="O170" i="1" s="1"/>
  <c r="P170" i="1" s="1"/>
  <c r="J169" i="1"/>
  <c r="O169" i="1" s="1"/>
  <c r="P169" i="1" s="1"/>
  <c r="J168" i="1"/>
  <c r="O168" i="1" s="1"/>
  <c r="P168" i="1" s="1"/>
  <c r="J167" i="1"/>
  <c r="K167" i="1" s="1"/>
  <c r="J166" i="1"/>
  <c r="O166" i="1" s="1"/>
  <c r="P166" i="1" s="1"/>
  <c r="J165" i="1"/>
  <c r="O165" i="1" s="1"/>
  <c r="P165" i="1" s="1"/>
  <c r="O164" i="1"/>
  <c r="P164" i="1" s="1"/>
  <c r="J164" i="1"/>
  <c r="K164" i="1" s="1"/>
  <c r="J163" i="1"/>
  <c r="O163" i="1" s="1"/>
  <c r="P163" i="1" s="1"/>
  <c r="J162" i="1"/>
  <c r="O162" i="1" s="1"/>
  <c r="P162" i="1" s="1"/>
  <c r="J161" i="1"/>
  <c r="O161" i="1" s="1"/>
  <c r="P161" i="1" s="1"/>
  <c r="J160" i="1"/>
  <c r="O160" i="1" s="1"/>
  <c r="P160" i="1" s="1"/>
  <c r="J159" i="1"/>
  <c r="O159" i="1" s="1"/>
  <c r="P159" i="1" s="1"/>
  <c r="J158" i="1"/>
  <c r="O158" i="1" s="1"/>
  <c r="P158" i="1" s="1"/>
  <c r="J157" i="1"/>
  <c r="O157" i="1" s="1"/>
  <c r="P157" i="1" s="1"/>
  <c r="J156" i="1"/>
  <c r="O156" i="1" s="1"/>
  <c r="P156" i="1" s="1"/>
  <c r="J155" i="1"/>
  <c r="O155" i="1" s="1"/>
  <c r="P155" i="1" s="1"/>
  <c r="J154" i="1"/>
  <c r="O154" i="1" s="1"/>
  <c r="P154" i="1" s="1"/>
  <c r="J153" i="1"/>
  <c r="O153" i="1" s="1"/>
  <c r="P153" i="1" s="1"/>
  <c r="J152" i="1"/>
  <c r="O152" i="1" s="1"/>
  <c r="P152" i="1" s="1"/>
  <c r="J151" i="1"/>
  <c r="O151" i="1" s="1"/>
  <c r="P151" i="1" s="1"/>
  <c r="J150" i="1"/>
  <c r="O150" i="1" s="1"/>
  <c r="P150" i="1" s="1"/>
  <c r="J149" i="1"/>
  <c r="K149" i="1" s="1"/>
  <c r="J148" i="1"/>
  <c r="O148" i="1" s="1"/>
  <c r="P148" i="1" s="1"/>
  <c r="J147" i="1"/>
  <c r="K147" i="1" s="1"/>
  <c r="J146" i="1"/>
  <c r="K146" i="1" s="1"/>
  <c r="J145" i="1"/>
  <c r="O145" i="1" s="1"/>
  <c r="P145" i="1" s="1"/>
  <c r="J144" i="1"/>
  <c r="O144" i="1" s="1"/>
  <c r="P144" i="1" s="1"/>
  <c r="J143" i="1"/>
  <c r="K143" i="1" s="1"/>
  <c r="J142" i="1"/>
  <c r="O142" i="1" s="1"/>
  <c r="P142" i="1" s="1"/>
  <c r="J141" i="1"/>
  <c r="O141" i="1" s="1"/>
  <c r="P141" i="1" s="1"/>
  <c r="J140" i="1"/>
  <c r="K140" i="1" s="1"/>
  <c r="J139" i="1"/>
  <c r="K139" i="1" s="1"/>
  <c r="J138" i="1"/>
  <c r="O138" i="1" s="1"/>
  <c r="P138" i="1" s="1"/>
  <c r="J137" i="1"/>
  <c r="K137" i="1" s="1"/>
  <c r="J136" i="1"/>
  <c r="O136" i="1" s="1"/>
  <c r="P136" i="1" s="1"/>
  <c r="J135" i="1"/>
  <c r="K135" i="1" s="1"/>
  <c r="J134" i="1"/>
  <c r="K134" i="1" s="1"/>
  <c r="J133" i="1"/>
  <c r="K133" i="1" s="1"/>
  <c r="J132" i="1"/>
  <c r="O132" i="1" s="1"/>
  <c r="P132" i="1" s="1"/>
  <c r="J131" i="1"/>
  <c r="O131" i="1" s="1"/>
  <c r="P131" i="1" s="1"/>
  <c r="J130" i="1"/>
  <c r="O130" i="1" s="1"/>
  <c r="P130" i="1" s="1"/>
  <c r="J129" i="1"/>
  <c r="O129" i="1" s="1"/>
  <c r="P129" i="1" s="1"/>
  <c r="J128" i="1"/>
  <c r="O128" i="1" s="1"/>
  <c r="P128" i="1" s="1"/>
  <c r="J127" i="1"/>
  <c r="K127" i="1" s="1"/>
  <c r="J126" i="1"/>
  <c r="K126" i="1" s="1"/>
  <c r="J125" i="1"/>
  <c r="O125" i="1" s="1"/>
  <c r="P125" i="1" s="1"/>
  <c r="J124" i="1"/>
  <c r="O124" i="1" s="1"/>
  <c r="P124" i="1" s="1"/>
  <c r="J123" i="1"/>
  <c r="O123" i="1" s="1"/>
  <c r="P123" i="1" s="1"/>
  <c r="J122" i="1"/>
  <c r="K122" i="1" s="1"/>
  <c r="J121" i="1"/>
  <c r="O121" i="1" s="1"/>
  <c r="P121" i="1" s="1"/>
  <c r="J120" i="1"/>
  <c r="O120" i="1" s="1"/>
  <c r="P120" i="1" s="1"/>
  <c r="J119" i="1"/>
  <c r="K119" i="1" s="1"/>
  <c r="J118" i="1"/>
  <c r="K118" i="1" s="1"/>
  <c r="J117" i="1"/>
  <c r="K117" i="1" s="1"/>
  <c r="J116" i="1"/>
  <c r="O116" i="1" s="1"/>
  <c r="P116" i="1" s="1"/>
  <c r="J115" i="1"/>
  <c r="K115" i="1" s="1"/>
  <c r="J114" i="1"/>
  <c r="K114" i="1" s="1"/>
  <c r="J113" i="1"/>
  <c r="K113" i="1" s="1"/>
  <c r="J112" i="1"/>
  <c r="K112" i="1" s="1"/>
  <c r="J111" i="1"/>
  <c r="O111" i="1" s="1"/>
  <c r="P111" i="1" s="1"/>
  <c r="J110" i="1"/>
  <c r="K110" i="1" s="1"/>
  <c r="J109" i="1"/>
  <c r="O109" i="1" s="1"/>
  <c r="P109" i="1" s="1"/>
  <c r="J108" i="1"/>
  <c r="O108" i="1" s="1"/>
  <c r="P108" i="1" s="1"/>
  <c r="J107" i="1"/>
  <c r="K107" i="1" s="1"/>
  <c r="J106" i="1"/>
  <c r="O106" i="1" s="1"/>
  <c r="P106" i="1" s="1"/>
  <c r="J105" i="1"/>
  <c r="K105" i="1" s="1"/>
  <c r="J104" i="1"/>
  <c r="K104" i="1" s="1"/>
  <c r="J103" i="1"/>
  <c r="K103" i="1" s="1"/>
  <c r="J102" i="1"/>
  <c r="O102" i="1" s="1"/>
  <c r="P102" i="1" s="1"/>
  <c r="J101" i="1"/>
  <c r="O101" i="1" s="1"/>
  <c r="P101" i="1" s="1"/>
  <c r="J100" i="1"/>
  <c r="O100" i="1" s="1"/>
  <c r="P100" i="1" s="1"/>
  <c r="J99" i="1"/>
  <c r="K99" i="1" s="1"/>
  <c r="J98" i="1"/>
  <c r="K98" i="1" s="1"/>
  <c r="J97" i="1"/>
  <c r="O97" i="1" s="1"/>
  <c r="P97" i="1" s="1"/>
  <c r="J96" i="1"/>
  <c r="O96" i="1" s="1"/>
  <c r="P96" i="1" s="1"/>
  <c r="J95" i="1"/>
  <c r="K95" i="1" s="1"/>
  <c r="J94" i="1"/>
  <c r="O94" i="1" s="1"/>
  <c r="P94" i="1" s="1"/>
  <c r="J93" i="1"/>
  <c r="O93" i="1" s="1"/>
  <c r="P93" i="1" s="1"/>
  <c r="J92" i="1"/>
  <c r="K92" i="1" s="1"/>
  <c r="J91" i="1"/>
  <c r="K91" i="1" s="1"/>
  <c r="J90" i="1"/>
  <c r="K90" i="1" s="1"/>
  <c r="J89" i="1"/>
  <c r="O89" i="1" s="1"/>
  <c r="P89" i="1" s="1"/>
  <c r="J88" i="1"/>
  <c r="O88" i="1" s="1"/>
  <c r="P88" i="1" s="1"/>
  <c r="J87" i="1"/>
  <c r="O87" i="1" s="1"/>
  <c r="P87" i="1" s="1"/>
  <c r="J86" i="1"/>
  <c r="K86" i="1" s="1"/>
  <c r="J85" i="1"/>
  <c r="K85" i="1" s="1"/>
  <c r="J84" i="1"/>
  <c r="O84" i="1" s="1"/>
  <c r="P84" i="1" s="1"/>
  <c r="J83" i="1"/>
  <c r="K83" i="1" s="1"/>
  <c r="J82" i="1"/>
  <c r="K82" i="1" s="1"/>
  <c r="J81" i="1"/>
  <c r="O81" i="1" s="1"/>
  <c r="P81" i="1" s="1"/>
  <c r="J80" i="1"/>
  <c r="O80" i="1" s="1"/>
  <c r="P80" i="1" s="1"/>
  <c r="J79" i="1"/>
  <c r="K79" i="1" s="1"/>
  <c r="J78" i="1"/>
  <c r="O78" i="1" s="1"/>
  <c r="P78" i="1" s="1"/>
  <c r="J77" i="1"/>
  <c r="K77" i="1" s="1"/>
  <c r="J76" i="1"/>
  <c r="O76" i="1" s="1"/>
  <c r="P76" i="1" s="1"/>
  <c r="J75" i="1"/>
  <c r="O75" i="1" s="1"/>
  <c r="P75" i="1" s="1"/>
  <c r="J74" i="1"/>
  <c r="K74" i="1" s="1"/>
  <c r="J73" i="1"/>
  <c r="O73" i="1" s="1"/>
  <c r="P73" i="1" s="1"/>
  <c r="J72" i="1"/>
  <c r="O72" i="1" s="1"/>
  <c r="P72" i="1" s="1"/>
  <c r="J71" i="1"/>
  <c r="O71" i="1" s="1"/>
  <c r="P71" i="1" s="1"/>
  <c r="J70" i="1"/>
  <c r="O70" i="1" s="1"/>
  <c r="P70" i="1" s="1"/>
  <c r="J69" i="1"/>
  <c r="O69" i="1" s="1"/>
  <c r="P69" i="1" s="1"/>
  <c r="J68" i="1"/>
  <c r="O68" i="1" s="1"/>
  <c r="P68" i="1" s="1"/>
  <c r="J67" i="1"/>
  <c r="K67" i="1" s="1"/>
  <c r="J66" i="1"/>
  <c r="O66" i="1" s="1"/>
  <c r="P66" i="1" s="1"/>
  <c r="J65" i="1"/>
  <c r="O65" i="1" s="1"/>
  <c r="P65" i="1" s="1"/>
  <c r="J64" i="1"/>
  <c r="O64" i="1" s="1"/>
  <c r="P64" i="1" s="1"/>
  <c r="J63" i="1"/>
  <c r="O63" i="1" s="1"/>
  <c r="P63" i="1" s="1"/>
  <c r="J62" i="1"/>
  <c r="K62" i="1" s="1"/>
  <c r="J61" i="1"/>
  <c r="O61" i="1" s="1"/>
  <c r="P61" i="1" s="1"/>
  <c r="J60" i="1"/>
  <c r="K60" i="1" s="1"/>
  <c r="J59" i="1"/>
  <c r="O59" i="1" s="1"/>
  <c r="P59" i="1" s="1"/>
  <c r="J58" i="1"/>
  <c r="K58" i="1" s="1"/>
  <c r="J57" i="1"/>
  <c r="O57" i="1" s="1"/>
  <c r="P57" i="1" s="1"/>
  <c r="J56" i="1"/>
  <c r="O56" i="1" s="1"/>
  <c r="P56" i="1" s="1"/>
  <c r="J55" i="1"/>
  <c r="O55" i="1" s="1"/>
  <c r="P55" i="1" s="1"/>
  <c r="J54" i="1"/>
  <c r="K54" i="1" s="1"/>
  <c r="J53" i="1"/>
  <c r="O53" i="1" s="1"/>
  <c r="P53" i="1" s="1"/>
  <c r="J52" i="1"/>
  <c r="K52" i="1" s="1"/>
  <c r="J51" i="1"/>
  <c r="O51" i="1" s="1"/>
  <c r="P51" i="1" s="1"/>
  <c r="J50" i="1"/>
  <c r="O50" i="1" s="1"/>
  <c r="P50" i="1" s="1"/>
  <c r="J49" i="1"/>
  <c r="K49" i="1" s="1"/>
  <c r="J48" i="1"/>
  <c r="K48" i="1" s="1"/>
  <c r="J47" i="1"/>
  <c r="O47" i="1" s="1"/>
  <c r="P47" i="1" s="1"/>
  <c r="J46" i="1"/>
  <c r="O46" i="1" s="1"/>
  <c r="P46" i="1" s="1"/>
  <c r="J45" i="1"/>
  <c r="K45" i="1" s="1"/>
  <c r="J44" i="1"/>
  <c r="O44" i="1" s="1"/>
  <c r="P44" i="1" s="1"/>
  <c r="J43" i="1"/>
  <c r="O43" i="1" s="1"/>
  <c r="P43" i="1" s="1"/>
  <c r="J42" i="1"/>
  <c r="O42" i="1" s="1"/>
  <c r="P42" i="1" s="1"/>
  <c r="J41" i="1"/>
  <c r="K41" i="1" s="1"/>
  <c r="J40" i="1"/>
  <c r="O40" i="1" s="1"/>
  <c r="P40" i="1" s="1"/>
  <c r="J39" i="1"/>
  <c r="K39" i="1" s="1"/>
  <c r="J38" i="1"/>
  <c r="O38" i="1" s="1"/>
  <c r="P38" i="1" s="1"/>
  <c r="J37" i="1"/>
  <c r="O37" i="1" s="1"/>
  <c r="P37" i="1" s="1"/>
  <c r="J36" i="1"/>
  <c r="K36" i="1" s="1"/>
  <c r="J35" i="1"/>
  <c r="K35" i="1" s="1"/>
  <c r="J34" i="1"/>
  <c r="O34" i="1" s="1"/>
  <c r="P34" i="1" s="1"/>
  <c r="J33" i="1"/>
  <c r="K33" i="1" s="1"/>
  <c r="J32" i="1"/>
  <c r="K32" i="1" s="1"/>
  <c r="J31" i="1"/>
  <c r="K31" i="1" s="1"/>
  <c r="J30" i="1"/>
  <c r="O30" i="1" s="1"/>
  <c r="P30" i="1" s="1"/>
  <c r="J29" i="1"/>
  <c r="O29" i="1" s="1"/>
  <c r="P29" i="1" s="1"/>
  <c r="J28" i="1"/>
  <c r="O28" i="1" s="1"/>
  <c r="P28" i="1" s="1"/>
  <c r="O27" i="1"/>
  <c r="P27" i="1" s="1"/>
  <c r="J27" i="1"/>
  <c r="K27" i="1" s="1"/>
  <c r="J26" i="1"/>
  <c r="K26" i="1" s="1"/>
  <c r="J25" i="1"/>
  <c r="K25" i="1" s="1"/>
  <c r="J24" i="1"/>
  <c r="O24" i="1" s="1"/>
  <c r="P24" i="1" s="1"/>
  <c r="J23" i="1"/>
  <c r="O23" i="1" s="1"/>
  <c r="P23" i="1" s="1"/>
  <c r="J22" i="1"/>
  <c r="K22" i="1" s="1"/>
  <c r="J21" i="1"/>
  <c r="O21" i="1" s="1"/>
  <c r="J20" i="1"/>
  <c r="O20" i="1" s="1"/>
  <c r="J19" i="1"/>
  <c r="K19" i="1" s="1"/>
  <c r="J18" i="1"/>
  <c r="K18" i="1" s="1"/>
  <c r="J17" i="1"/>
  <c r="O143" i="1" l="1"/>
  <c r="P143" i="1" s="1"/>
  <c r="K76" i="1"/>
  <c r="K97" i="1"/>
  <c r="O103" i="1"/>
  <c r="P103" i="1" s="1"/>
  <c r="K71" i="1"/>
  <c r="O91" i="1"/>
  <c r="P91" i="1" s="1"/>
  <c r="O110" i="1"/>
  <c r="P110" i="1" s="1"/>
  <c r="O182" i="1"/>
  <c r="P182" i="1" s="1"/>
  <c r="O52" i="1"/>
  <c r="P52" i="1" s="1"/>
  <c r="O112" i="1"/>
  <c r="P112" i="1" s="1"/>
  <c r="O133" i="1"/>
  <c r="P133" i="1" s="1"/>
  <c r="O58" i="1"/>
  <c r="P58" i="1" s="1"/>
  <c r="O146" i="1"/>
  <c r="P146" i="1" s="1"/>
  <c r="O107" i="1"/>
  <c r="P107" i="1" s="1"/>
  <c r="O127" i="1"/>
  <c r="P127" i="1" s="1"/>
  <c r="K193" i="1"/>
  <c r="O19" i="1"/>
  <c r="P19" i="1" s="1"/>
  <c r="K43" i="1"/>
  <c r="O49" i="1"/>
  <c r="P49" i="1" s="1"/>
  <c r="O60" i="1"/>
  <c r="P60" i="1" s="1"/>
  <c r="O67" i="1"/>
  <c r="P67" i="1" s="1"/>
  <c r="O82" i="1"/>
  <c r="P82" i="1" s="1"/>
  <c r="O118" i="1"/>
  <c r="P118" i="1" s="1"/>
  <c r="K151" i="1"/>
  <c r="K157" i="1"/>
  <c r="K169" i="1"/>
  <c r="K175" i="1"/>
  <c r="K187" i="1"/>
  <c r="O200" i="1"/>
  <c r="P200" i="1" s="1"/>
  <c r="O22" i="1"/>
  <c r="P22" i="1" s="1"/>
  <c r="O74" i="1"/>
  <c r="P74" i="1" s="1"/>
  <c r="K106" i="1"/>
  <c r="K40" i="1"/>
  <c r="O79" i="1"/>
  <c r="P79" i="1" s="1"/>
  <c r="O83" i="1"/>
  <c r="P83" i="1" s="1"/>
  <c r="O90" i="1"/>
  <c r="P90" i="1" s="1"/>
  <c r="K96" i="1"/>
  <c r="O115" i="1"/>
  <c r="P115" i="1" s="1"/>
  <c r="O119" i="1"/>
  <c r="P119" i="1" s="1"/>
  <c r="O126" i="1"/>
  <c r="P126" i="1" s="1"/>
  <c r="K132" i="1"/>
  <c r="O25" i="1"/>
  <c r="P25" i="1" s="1"/>
  <c r="K142" i="1"/>
  <c r="K148" i="1"/>
  <c r="K154" i="1"/>
  <c r="K166" i="1"/>
  <c r="K172" i="1"/>
  <c r="K184" i="1"/>
  <c r="K190" i="1"/>
  <c r="K202" i="1"/>
  <c r="O17" i="1"/>
  <c r="P17" i="1" s="1"/>
  <c r="O139" i="1"/>
  <c r="P139" i="1" s="1"/>
  <c r="O18" i="1"/>
  <c r="P18" i="1" s="1"/>
  <c r="P20" i="1"/>
  <c r="P21" i="1"/>
  <c r="K37" i="1"/>
  <c r="K47" i="1"/>
  <c r="K64" i="1"/>
  <c r="K88" i="1"/>
  <c r="K100" i="1"/>
  <c r="K121" i="1"/>
  <c r="K124" i="1"/>
  <c r="K136" i="1"/>
  <c r="K153" i="1"/>
  <c r="K171" i="1"/>
  <c r="K189" i="1"/>
  <c r="K34" i="1"/>
  <c r="K50" i="1"/>
  <c r="K61" i="1"/>
  <c r="O85" i="1"/>
  <c r="P85" i="1" s="1"/>
  <c r="K205" i="1"/>
  <c r="K24" i="1"/>
  <c r="K38" i="1"/>
  <c r="O54" i="1"/>
  <c r="P54" i="1" s="1"/>
  <c r="K73" i="1"/>
  <c r="O86" i="1"/>
  <c r="P86" i="1" s="1"/>
  <c r="K94" i="1"/>
  <c r="K109" i="1"/>
  <c r="O122" i="1"/>
  <c r="P122" i="1" s="1"/>
  <c r="K130" i="1"/>
  <c r="K145" i="1"/>
  <c r="K159" i="1"/>
  <c r="K163" i="1"/>
  <c r="K177" i="1"/>
  <c r="K181" i="1"/>
  <c r="K195" i="1"/>
  <c r="K199" i="1"/>
  <c r="O48" i="1"/>
  <c r="P48" i="1" s="1"/>
  <c r="K51" i="1"/>
  <c r="K70" i="1"/>
  <c r="O31" i="1"/>
  <c r="P31" i="1" s="1"/>
  <c r="K28" i="1"/>
  <c r="O35" i="1"/>
  <c r="P35" i="1" s="1"/>
  <c r="K46" i="1"/>
  <c r="K55" i="1"/>
  <c r="K63" i="1"/>
  <c r="K84" i="1"/>
  <c r="K87" i="1"/>
  <c r="K120" i="1"/>
  <c r="K123" i="1"/>
  <c r="K152" i="1"/>
  <c r="K160" i="1"/>
  <c r="K170" i="1"/>
  <c r="K178" i="1"/>
  <c r="K188" i="1"/>
  <c r="K196" i="1"/>
  <c r="K206" i="1"/>
  <c r="O41" i="1"/>
  <c r="P41" i="1" s="1"/>
  <c r="O77" i="1"/>
  <c r="P77" i="1" s="1"/>
  <c r="O99" i="1"/>
  <c r="P99" i="1" s="1"/>
  <c r="O113" i="1"/>
  <c r="P113" i="1" s="1"/>
  <c r="O135" i="1"/>
  <c r="P135" i="1" s="1"/>
  <c r="O149" i="1"/>
  <c r="P149" i="1" s="1"/>
  <c r="O167" i="1"/>
  <c r="P167" i="1" s="1"/>
  <c r="O185" i="1"/>
  <c r="P185" i="1" s="1"/>
  <c r="O203" i="1"/>
  <c r="P203" i="1" s="1"/>
  <c r="K81" i="1"/>
  <c r="O45" i="1"/>
  <c r="P45" i="1" s="1"/>
  <c r="K78" i="1"/>
  <c r="K101" i="1"/>
  <c r="K161" i="1"/>
  <c r="K75" i="1"/>
  <c r="O39" i="1"/>
  <c r="P39" i="1" s="1"/>
  <c r="O62" i="1"/>
  <c r="P62" i="1" s="1"/>
  <c r="K72" i="1"/>
  <c r="O98" i="1"/>
  <c r="P98" i="1" s="1"/>
  <c r="K108" i="1"/>
  <c r="O134" i="1"/>
  <c r="P134" i="1" s="1"/>
  <c r="K158" i="1"/>
  <c r="K194" i="1"/>
  <c r="K20" i="1"/>
  <c r="O36" i="1"/>
  <c r="P36" i="1" s="1"/>
  <c r="K56" i="1"/>
  <c r="K69" i="1"/>
  <c r="O95" i="1"/>
  <c r="P95" i="1" s="1"/>
  <c r="K128" i="1"/>
  <c r="K141" i="1"/>
  <c r="K17" i="1"/>
  <c r="K30" i="1"/>
  <c r="O33" i="1"/>
  <c r="P33" i="1" s="1"/>
  <c r="K53" i="1"/>
  <c r="K66" i="1"/>
  <c r="K89" i="1"/>
  <c r="O92" i="1"/>
  <c r="P92" i="1" s="1"/>
  <c r="K102" i="1"/>
  <c r="O105" i="1"/>
  <c r="P105" i="1" s="1"/>
  <c r="K125" i="1"/>
  <c r="K138" i="1"/>
  <c r="K155" i="1"/>
  <c r="K162" i="1"/>
  <c r="K173" i="1"/>
  <c r="K180" i="1"/>
  <c r="K191" i="1"/>
  <c r="K198" i="1"/>
  <c r="K42" i="1"/>
  <c r="K65" i="1"/>
  <c r="K168" i="1"/>
  <c r="K111" i="1"/>
  <c r="O137" i="1"/>
  <c r="P137" i="1" s="1"/>
  <c r="K23" i="1"/>
  <c r="O26" i="1"/>
  <c r="P26" i="1" s="1"/>
  <c r="K59" i="1"/>
  <c r="K131" i="1"/>
  <c r="K144" i="1"/>
  <c r="O147" i="1"/>
  <c r="P147" i="1" s="1"/>
  <c r="K165" i="1"/>
  <c r="K176" i="1"/>
  <c r="K183" i="1"/>
  <c r="K201" i="1"/>
  <c r="K68" i="1"/>
  <c r="K29" i="1"/>
  <c r="O104" i="1"/>
  <c r="P104" i="1" s="1"/>
  <c r="K204" i="1"/>
  <c r="O32" i="1"/>
  <c r="P32" i="1" s="1"/>
  <c r="O117" i="1"/>
  <c r="P117" i="1" s="1"/>
  <c r="O140" i="1"/>
  <c r="P140" i="1" s="1"/>
  <c r="K150" i="1"/>
  <c r="K179" i="1"/>
  <c r="O197" i="1"/>
  <c r="P197" i="1" s="1"/>
  <c r="O114" i="1"/>
  <c r="P114" i="1" s="1"/>
  <c r="K21" i="1"/>
  <c r="K44" i="1"/>
  <c r="K57" i="1"/>
  <c r="K80" i="1"/>
  <c r="K93" i="1"/>
  <c r="K116" i="1"/>
  <c r="K129" i="1"/>
  <c r="K156" i="1"/>
  <c r="K174" i="1"/>
  <c r="K192" i="1"/>
  <c r="K186" i="1"/>
  <c r="B7" i="2" l="1"/>
  <c r="B5" i="2"/>
  <c r="B4" i="2"/>
  <c r="B6" i="2"/>
</calcChain>
</file>

<file path=xl/sharedStrings.xml><?xml version="1.0" encoding="utf-8"?>
<sst xmlns="http://schemas.openxmlformats.org/spreadsheetml/2006/main" count="169" uniqueCount="141">
  <si>
    <t>Trinity Metals Ltd – Pre-Workshop Risk Assessment (2025)</t>
  </si>
  <si>
    <t>Site:</t>
  </si>
  <si>
    <t>Risk Event</t>
  </si>
  <si>
    <t>Cause</t>
  </si>
  <si>
    <t>Consequence</t>
  </si>
  <si>
    <t>Existing Controls</t>
  </si>
  <si>
    <t>Likelihood (1-5)</t>
  </si>
  <si>
    <t>Impact (1-5)</t>
  </si>
  <si>
    <t>Risk Score (Auto)</t>
  </si>
  <si>
    <t>Risk Rating (Auto)</t>
  </si>
  <si>
    <t>Control Design (1-5)</t>
  </si>
  <si>
    <t>Control Implementation (1-5)</t>
  </si>
  <si>
    <t>Control Operating (1-5)</t>
  </si>
  <si>
    <t>Residual Risk (Auto)</t>
  </si>
  <si>
    <t>Residual Rating (Auto)</t>
  </si>
  <si>
    <t>Mitigation Action</t>
  </si>
  <si>
    <t>Owner</t>
  </si>
  <si>
    <t>Target Date</t>
  </si>
  <si>
    <t>KPI Reference</t>
  </si>
  <si>
    <t>Comments</t>
  </si>
  <si>
    <t>Risk Category</t>
  </si>
  <si>
    <t>Supply Chain (Procurement &amp; Fleet) - Summary Dashboard</t>
  </si>
  <si>
    <t>Counts by Risk Rating (Risk Rating column H)</t>
  </si>
  <si>
    <t>Low</t>
  </si>
  <si>
    <t>Moderate</t>
  </si>
  <si>
    <t>High</t>
  </si>
  <si>
    <t>Critical</t>
  </si>
  <si>
    <t>Instructions:</t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</si>
  <si>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Arial"/>
        <family val="2"/>
      </rPr>
      <t xml:space="preserve">The header includes a </t>
    </r>
    <r>
      <rPr>
        <b/>
        <sz val="12"/>
        <color theme="1"/>
        <rFont val="Arial"/>
        <family val="2"/>
      </rPr>
      <t>Site</t>
    </r>
    <r>
      <rPr>
        <sz val="12"/>
        <color theme="1"/>
        <rFont val="Arial"/>
        <family val="2"/>
      </rPr>
      <t xml:space="preserve"> dropdown (Nyakabingo / Rutongo / Musha) in cell </t>
    </r>
    <r>
      <rPr>
        <b/>
        <sz val="12"/>
        <color theme="1"/>
        <rFont val="Arial"/>
        <family val="2"/>
      </rPr>
      <t>F2</t>
    </r>
    <r>
      <rPr>
        <sz val="12"/>
        <color theme="1"/>
        <rFont val="Arial"/>
        <family val="2"/>
      </rPr>
      <t xml:space="preserve"> so the same template can be used for all three sites.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</si>
  <si>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Arial"/>
        <family val="2"/>
      </rPr>
      <t>Reflect all possible risk events as possible considering your area of operations (ECC logic (Risk Event, Cause, Consequence, Existing Controls))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</si>
  <si>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Arial"/>
        <family val="2"/>
      </rPr>
      <t>Enter</t>
    </r>
    <r>
      <rPr>
        <b/>
        <sz val="12"/>
        <color theme="1"/>
        <rFont val="Arial"/>
        <family val="2"/>
      </rPr>
      <t xml:space="preserve"> Likelihood</t>
    </r>
    <r>
      <rPr>
        <sz val="12"/>
        <color theme="1"/>
        <rFont val="Arial"/>
        <family val="2"/>
      </rPr>
      <t xml:space="preserve">, </t>
    </r>
    <r>
      <rPr>
        <b/>
        <sz val="12"/>
        <color theme="1"/>
        <rFont val="Arial"/>
        <family val="2"/>
      </rPr>
      <t xml:space="preserve">Impact </t>
    </r>
    <r>
      <rPr>
        <sz val="12"/>
        <color theme="1"/>
        <rFont val="Arial"/>
        <family val="2"/>
      </rPr>
      <t xml:space="preserve">and </t>
    </r>
    <r>
      <rPr>
        <b/>
        <sz val="12"/>
        <color theme="1"/>
        <rFont val="Arial"/>
        <family val="2"/>
      </rPr>
      <t>Control ratings</t>
    </r>
    <r>
      <rPr>
        <sz val="12"/>
        <color theme="1"/>
        <rFont val="Arial"/>
        <family val="2"/>
      </rPr>
      <t xml:space="preserve"> using the dropdowns; Risk Score, Risk Rating, Residual Risk and Residual Rating are calculated automatically.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</si>
  <si>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Arial"/>
        <family val="2"/>
      </rPr>
      <t xml:space="preserve">The Residual Risk uses a simple control-adjusted formula: Residual ≈ Risk Score × (1 − (avg control effectiveness)). 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</si>
  <si>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Arial"/>
        <family val="2"/>
      </rPr>
      <t>Dashboard counts are populated automatically and the sheet includes a pie chart.</t>
    </r>
  </si>
  <si>
    <r>
      <t xml:space="preserve">Primary Risk Owner: </t>
    </r>
    <r>
      <rPr>
        <sz val="12"/>
        <rFont val="Arial"/>
        <family val="2"/>
      </rPr>
      <t>Procurement and Fleet Supervisors</t>
    </r>
    <r>
      <rPr>
        <b/>
        <sz val="12"/>
        <rFont val="Arial"/>
        <family val="2"/>
      </rPr>
      <t xml:space="preserve"> </t>
    </r>
  </si>
  <si>
    <r>
      <t xml:space="preserve">Group Link: </t>
    </r>
    <r>
      <rPr>
        <sz val="12"/>
        <rFont val="Arial"/>
        <family val="2"/>
      </rPr>
      <t>Group Supply Chain Manager</t>
    </r>
  </si>
  <si>
    <t>Poor demand forecasting</t>
  </si>
  <si>
    <t>Inaccurate consumption data</t>
  </si>
  <si>
    <t>Stockouts and delivery delays</t>
  </si>
  <si>
    <t>Manual planning of requirements</t>
  </si>
  <si>
    <t>Implement automated demand forecasting</t>
  </si>
  <si>
    <t>Heads of Departments</t>
  </si>
  <si>
    <t>Q2</t>
  </si>
  <si>
    <t>Forecast accuracy %</t>
  </si>
  <si>
    <t>SCM SOP</t>
  </si>
  <si>
    <t>Operational</t>
  </si>
  <si>
    <t>Late replenishment</t>
  </si>
  <si>
    <t>Slow approval process</t>
  </si>
  <si>
    <t>Stockouts</t>
  </si>
  <si>
    <t>Fast-track approval process</t>
  </si>
  <si>
    <t>Auto alerts for reorder levels</t>
  </si>
  <si>
    <t>Stockout rate</t>
  </si>
  <si>
    <t>SCM System</t>
  </si>
  <si>
    <t>Late supplier payments (advance)</t>
  </si>
  <si>
    <t>Limited payment batches</t>
  </si>
  <si>
    <t>Disruption of operations</t>
  </si>
  <si>
    <t>Payment plan review</t>
  </si>
  <si>
    <t>Supplier payment portal</t>
  </si>
  <si>
    <t>Finance</t>
  </si>
  <si>
    <t>Q4</t>
  </si>
  <si>
    <t>Payment timeliness</t>
  </si>
  <si>
    <t>Finance Policy</t>
  </si>
  <si>
    <t>Market price fluctuation</t>
  </si>
  <si>
    <t>Lack of long-term contracts</t>
  </si>
  <si>
    <t>Cost instability and supply risk</t>
  </si>
  <si>
    <t>Strategic sourcing policy</t>
  </si>
  <si>
    <t>Enforce long-term contracts</t>
  </si>
  <si>
    <t>Group Procurement Superintendent</t>
  </si>
  <si>
    <t>Q1</t>
  </si>
  <si>
    <t>Cost variance</t>
  </si>
  <si>
    <t>SC Policies</t>
  </si>
  <si>
    <t>Compliance</t>
  </si>
  <si>
    <t>Poor or delayed maintenance</t>
  </si>
  <si>
    <t>Frequent breakdowns and downtime</t>
  </si>
  <si>
    <t>Planned Preventive Maintenance (PPM)</t>
  </si>
  <si>
    <t>Enforce maintenance schedules</t>
  </si>
  <si>
    <t>Engineering</t>
  </si>
  <si>
    <t>Equipment availability %</t>
  </si>
  <si>
    <t>Engineering SOP</t>
  </si>
  <si>
    <t>Light vehicle / HME incident</t>
  </si>
  <si>
    <t>Poor driving skills and maintenance</t>
  </si>
  <si>
    <t>Safety incidents, high cost, downtime</t>
  </si>
  <si>
    <t>Operator competency checks</t>
  </si>
  <si>
    <t>Increase driver &amp; operator training</t>
  </si>
  <si>
    <t>Fleet Supervisor</t>
  </si>
  <si>
    <t>Incident rate</t>
  </si>
  <si>
    <t>Fleet SOP</t>
  </si>
  <si>
    <t>Delay of international orders</t>
  </si>
  <si>
    <t>Long PR-to-PO cycle and production lead time</t>
  </si>
  <si>
    <t>Operational disruption</t>
  </si>
  <si>
    <t>PR monitoring</t>
  </si>
  <si>
    <t>Group Procurement escalation</t>
  </si>
  <si>
    <t>PR–PO cycle time</t>
  </si>
  <si>
    <t>GPS escalation</t>
  </si>
  <si>
    <t>Keeping non-stock items</t>
  </si>
  <si>
    <t>Poor planning or project delays</t>
  </si>
  <si>
    <t>High holding cost</t>
  </si>
  <si>
    <t>Requirement planning</t>
  </si>
  <si>
    <t>Enforce approval for non-stock items</t>
  </si>
  <si>
    <t>Non-stock value</t>
  </si>
  <si>
    <t>SCM Policy</t>
  </si>
  <si>
    <t>Snakes in main store</t>
  </si>
  <si>
    <t>Bushes and poor housekeeping</t>
  </si>
  <si>
    <t>Safety risks and injuries</t>
  </si>
  <si>
    <t>Periodic cleaning</t>
  </si>
  <si>
    <t>Clear bushes &amp; improve housekeeping</t>
  </si>
  <si>
    <t>Safety incidents</t>
  </si>
  <si>
    <t>HSE SOP</t>
  </si>
  <si>
    <t>Safety</t>
  </si>
  <si>
    <t>Stock variance</t>
  </si>
  <si>
    <t>Incorrect packing of orders</t>
  </si>
  <si>
    <t>Inventory inaccuracy and losses</t>
  </si>
  <si>
    <t>Manual checks</t>
  </si>
  <si>
    <t>Pick &amp; pack verification system</t>
  </si>
  <si>
    <t>Stock variance %</t>
  </si>
  <si>
    <t>Warehouse SOP</t>
  </si>
  <si>
    <r>
      <t xml:space="preserve">Department: </t>
    </r>
    <r>
      <rPr>
        <sz val="12"/>
        <rFont val="Arial"/>
        <family val="2"/>
      </rPr>
      <t>Supply Chain (Procurement &amp; Store and Fleet)</t>
    </r>
  </si>
  <si>
    <t>No</t>
  </si>
  <si>
    <t>Risk_ID</t>
  </si>
  <si>
    <t>Process</t>
  </si>
  <si>
    <t>MSH-SCM-001</t>
  </si>
  <si>
    <t>Planning</t>
  </si>
  <si>
    <t>MSH-SCM-002</t>
  </si>
  <si>
    <t>Stock Reordering</t>
  </si>
  <si>
    <t>MSH-SCM-003</t>
  </si>
  <si>
    <t>Vendor Payments</t>
  </si>
  <si>
    <t>MSH-SCM-004</t>
  </si>
  <si>
    <t>Purchasing</t>
  </si>
  <si>
    <t>MSH-SCM-005</t>
  </si>
  <si>
    <t>Maintainance</t>
  </si>
  <si>
    <t>MSH-SCM-006</t>
  </si>
  <si>
    <t>Incident</t>
  </si>
  <si>
    <t>MSH-SCM-007</t>
  </si>
  <si>
    <t>MSH-SCM-008</t>
  </si>
  <si>
    <t>Poor planning</t>
  </si>
  <si>
    <t>MSH-SCM-009</t>
  </si>
  <si>
    <t>MSH-SCM-010</t>
  </si>
  <si>
    <t>Inventory Management</t>
  </si>
  <si>
    <t>Management</t>
  </si>
  <si>
    <t>Company Light vehicle / HME breakdown</t>
  </si>
  <si>
    <t>HODs</t>
  </si>
  <si>
    <t>SHEC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</si>
</sst>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ptos"/>
      <family val="2"/>
    </font>
    <font>
      <sz val="7"/>
      <color theme="1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/>
    <xf numFmtId="0" fontId="2" fillId="0" borderId="0" xfId="0" applyFont="1"/>
    <xf numFmtId="0" fontId="7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5" fillId="0" borderId="7" xfId="0" applyFont="1" applyBorder="1" applyAlignment="1">
      <alignment vertical="center" wrapText="1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vertic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1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Normal" xfId="0" builtinId="0"/>
  </cellStyles>
  <dxfs count="22"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C6EFCE"/>
          <bgColor rgb="FFC6EFCE"/>
        </patternFill>
      </fill>
    </dxf>
    <dxf>
      <font>
        <color auto="1"/>
      </font>
      <fill>
        <patternFill>
          <bgColor rgb="FF4FE3CF"/>
        </patternFill>
      </fill>
    </dxf>
    <dxf>
      <font>
        <color auto="1"/>
      </font>
      <fill>
        <patternFill>
          <bgColor rgb="FFB5ED46"/>
        </patternFill>
      </fill>
    </dxf>
    <dxf>
      <font>
        <color auto="1"/>
      </font>
      <fill>
        <patternFill patternType="solid">
          <bgColor rgb="FFFFD700"/>
        </patternFill>
      </fill>
    </dxf>
    <dxf>
      <font>
        <color auto="1"/>
      </font>
      <fill>
        <patternFill>
          <bgColor rgb="FFFFA100"/>
        </patternFill>
      </fill>
    </dxf>
    <dxf>
      <font>
        <color theme="1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Risk Rating Distribution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ln>
              <a:prstDash val="solid"/>
            </a:ln>
          </c:spPr>
          <c:cat>
            <c:strRef>
              <c:f>Dashboard!$A$4:$A$7</c:f>
              <c:strCache>
                <c:ptCount val="4"/>
                <c:pt idx="0">
                  <c:v>Low</c:v>
                </c:pt>
                <c:pt idx="1">
                  <c:v>Moderate</c:v>
                </c:pt>
                <c:pt idx="2">
                  <c:v>High</c:v>
                </c:pt>
                <c:pt idx="3">
                  <c:v>Critical</c:v>
                </c:pt>
              </c:strCache>
            </c:strRef>
          </c:cat>
          <c:val>
            <c:numRef>
              <c:f>Dashboard!$B$4:$B$7</c:f>
              <c:numCache>
                <c:formatCode>General</c:formatCode>
                <c:ptCount val="4"/>
                <c:pt idx="0">
                  <c:v>1</c:v>
                </c:pt>
                <c:pt idx="1">
                  <c:v>9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D6-4D14-AC85-30BADAA3D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3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1D78D-7D76-4DF9-8699-2E780EE64B53}">
  <dimension ref="A1:A7"/>
  <sheetViews>
    <sheetView topLeftCell="A3" workbookViewId="0">
      <selection activeCell="A11" sqref="A11"/>
    </sheetView>
  </sheetViews>
  <sheetFormatPr defaultColWidth="164" defaultRowHeight="14.4" x14ac:dyDescent="0.3"/>
  <cols>
    <col min="1" max="1" width="168.109375" customWidth="1"/>
  </cols>
  <sheetData>
    <row r="1" spans="1:1" ht="15.6" x14ac:dyDescent="0.3">
      <c r="A1" s="1" t="s">
        <v>27</v>
      </c>
    </row>
    <row r="2" spans="1:1" ht="15" x14ac:dyDescent="0.3">
      <c r="A2" s="2"/>
    </row>
    <row r="3" spans="1:1" ht="15.6" x14ac:dyDescent="0.3">
      <c r="A3" s="3" t="s">
        <v>28</v>
      </c>
    </row>
    <row r="4" spans="1:1" ht="15.6" x14ac:dyDescent="0.3">
      <c r="A4" s="3" t="s">
        <v>29</v>
      </c>
    </row>
    <row r="5" spans="1:1" ht="15.6" x14ac:dyDescent="0.3">
      <c r="A5" s="3" t="s">
        <v>30</v>
      </c>
    </row>
    <row r="6" spans="1:1" ht="15.6" x14ac:dyDescent="0.3">
      <c r="A6" s="3" t="s">
        <v>31</v>
      </c>
    </row>
    <row r="7" spans="1:1" ht="15.6" x14ac:dyDescent="0.3">
      <c r="A7" s="3" t="s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06"/>
  <sheetViews>
    <sheetView tabSelected="1" topLeftCell="G1" workbookViewId="0">
      <pane ySplit="6" topLeftCell="A7" activePane="bottomLeft" state="frozen"/>
      <selection pane="bottomLeft" activeCell="N27" sqref="N27"/>
    </sheetView>
  </sheetViews>
  <sheetFormatPr defaultColWidth="8.77734375" defaultRowHeight="15" x14ac:dyDescent="0.25"/>
  <cols>
    <col min="1" max="1" width="8.77734375" style="5"/>
    <col min="2" max="2" width="16.33203125" style="5" bestFit="1" customWidth="1"/>
    <col min="3" max="3" width="17.5546875" style="5" customWidth="1"/>
    <col min="4" max="4" width="64.5546875" style="5" bestFit="1" customWidth="1"/>
    <col min="5" max="5" width="47.33203125" style="5" bestFit="1" customWidth="1"/>
    <col min="6" max="6" width="37.88671875" style="5" bestFit="1" customWidth="1"/>
    <col min="7" max="7" width="40.5546875" style="5" bestFit="1" customWidth="1"/>
    <col min="8" max="16" width="18" style="5" customWidth="1"/>
    <col min="17" max="17" width="42.88671875" style="5" bestFit="1" customWidth="1"/>
    <col min="18" max="18" width="36.109375" style="5" bestFit="1" customWidth="1"/>
    <col min="19" max="19" width="18" style="5" customWidth="1"/>
    <col min="20" max="20" width="24.77734375" style="5" bestFit="1" customWidth="1"/>
    <col min="21" max="21" width="17.88671875" style="5" bestFit="1" customWidth="1"/>
    <col min="22" max="22" width="18" style="5" customWidth="1"/>
    <col min="23" max="16384" width="8.77734375" style="5"/>
  </cols>
  <sheetData>
    <row r="1" spans="1:22" ht="15.6" x14ac:dyDescent="0.3">
      <c r="D1" s="4" t="s">
        <v>0</v>
      </c>
    </row>
    <row r="2" spans="1:22" ht="15.6" x14ac:dyDescent="0.3">
      <c r="D2" s="4" t="s">
        <v>115</v>
      </c>
      <c r="H2" s="4" t="s">
        <v>1</v>
      </c>
    </row>
    <row r="3" spans="1:22" ht="15.6" x14ac:dyDescent="0.3">
      <c r="D3" s="4" t="s">
        <v>33</v>
      </c>
    </row>
    <row r="4" spans="1:22" ht="15.6" x14ac:dyDescent="0.3">
      <c r="D4" s="4" t="s">
        <v>34</v>
      </c>
    </row>
    <row r="5" spans="1:22" ht="15.6" thickBot="1" x14ac:dyDescent="0.3"/>
    <row r="6" spans="1:22" ht="47.4" thickBot="1" x14ac:dyDescent="0.3">
      <c r="A6" s="18" t="s">
        <v>116</v>
      </c>
      <c r="B6" s="27" t="s">
        <v>117</v>
      </c>
      <c r="C6" s="22" t="s">
        <v>118</v>
      </c>
      <c r="D6" s="7" t="s">
        <v>2</v>
      </c>
      <c r="E6" s="11" t="s">
        <v>3</v>
      </c>
      <c r="F6" s="7" t="s">
        <v>4</v>
      </c>
      <c r="G6" s="11" t="s">
        <v>5</v>
      </c>
      <c r="H6" s="7" t="s">
        <v>6</v>
      </c>
      <c r="I6" s="11" t="s">
        <v>7</v>
      </c>
      <c r="J6" s="7" t="s">
        <v>8</v>
      </c>
      <c r="K6" s="7" t="s">
        <v>9</v>
      </c>
      <c r="L6" s="11" t="s">
        <v>10</v>
      </c>
      <c r="M6" s="7" t="s">
        <v>11</v>
      </c>
      <c r="N6" s="11" t="s">
        <v>12</v>
      </c>
      <c r="O6" s="7" t="s">
        <v>13</v>
      </c>
      <c r="P6" s="7" t="s">
        <v>14</v>
      </c>
      <c r="Q6" s="11" t="s">
        <v>15</v>
      </c>
      <c r="R6" s="7" t="s">
        <v>16</v>
      </c>
      <c r="S6" s="11" t="s">
        <v>17</v>
      </c>
      <c r="T6" s="7" t="s">
        <v>18</v>
      </c>
      <c r="U6" s="11" t="s">
        <v>19</v>
      </c>
      <c r="V6" s="7" t="s">
        <v>20</v>
      </c>
    </row>
    <row r="7" spans="1:22" x14ac:dyDescent="0.25">
      <c r="A7" s="19">
        <v>1</v>
      </c>
      <c r="B7" s="28" t="s">
        <v>119</v>
      </c>
      <c r="C7" s="23" t="s">
        <v>120</v>
      </c>
      <c r="D7" s="8" t="s">
        <v>35</v>
      </c>
      <c r="E7" s="12" t="s">
        <v>36</v>
      </c>
      <c r="F7" s="8" t="s">
        <v>37</v>
      </c>
      <c r="G7" s="12" t="s">
        <v>38</v>
      </c>
      <c r="H7" s="8">
        <v>5</v>
      </c>
      <c r="I7" s="12">
        <v>5</v>
      </c>
      <c r="J7" s="15">
        <f>H7*I7</f>
        <v>25</v>
      </c>
      <c r="K7" s="8" t="s">
        <v>24</v>
      </c>
      <c r="L7" s="12">
        <v>3</v>
      </c>
      <c r="M7" s="8">
        <v>1</v>
      </c>
      <c r="N7" s="12">
        <v>1</v>
      </c>
      <c r="O7" s="8">
        <f t="shared" ref="O7:O14" si="0">IF(J7="","",ROUND(J7*(1 - ((L7+M7+N7)/15)),0))</f>
        <v>17</v>
      </c>
      <c r="P7" s="8" t="str">
        <f t="shared" ref="P7:P16" si="1">IF(O7="","",IF(O7&lt;=6,"Low",IF(O7&lt;=14,"Moderate",IF(O7&lt;=19,"High","Critical"))))</f>
        <v>High</v>
      </c>
      <c r="Q7" s="12" t="s">
        <v>39</v>
      </c>
      <c r="R7" s="8" t="s">
        <v>40</v>
      </c>
      <c r="S7" s="12" t="s">
        <v>41</v>
      </c>
      <c r="T7" s="8" t="s">
        <v>42</v>
      </c>
      <c r="U7" s="12" t="s">
        <v>43</v>
      </c>
      <c r="V7" s="8" t="s">
        <v>44</v>
      </c>
    </row>
    <row r="8" spans="1:22" ht="30" x14ac:dyDescent="0.25">
      <c r="A8" s="20">
        <v>2</v>
      </c>
      <c r="B8" s="29" t="s">
        <v>121</v>
      </c>
      <c r="C8" s="24" t="s">
        <v>122</v>
      </c>
      <c r="D8" s="9" t="s">
        <v>45</v>
      </c>
      <c r="E8" s="13" t="s">
        <v>46</v>
      </c>
      <c r="F8" s="9" t="s">
        <v>47</v>
      </c>
      <c r="G8" s="13" t="s">
        <v>48</v>
      </c>
      <c r="H8" s="9">
        <v>4</v>
      </c>
      <c r="I8" s="13">
        <v>5</v>
      </c>
      <c r="J8" s="16">
        <f t="shared" ref="J8:J16" si="2">H8*I8</f>
        <v>20</v>
      </c>
      <c r="K8" s="9" t="s">
        <v>24</v>
      </c>
      <c r="L8" s="13">
        <v>3</v>
      </c>
      <c r="M8" s="9">
        <v>1</v>
      </c>
      <c r="N8" s="13">
        <v>1</v>
      </c>
      <c r="O8" s="9">
        <f t="shared" si="0"/>
        <v>13</v>
      </c>
      <c r="P8" s="9" t="str">
        <f t="shared" si="1"/>
        <v>Moderate</v>
      </c>
      <c r="Q8" s="13" t="s">
        <v>49</v>
      </c>
      <c r="R8" s="9" t="s">
        <v>137</v>
      </c>
      <c r="S8" s="13" t="s">
        <v>41</v>
      </c>
      <c r="T8" s="9" t="s">
        <v>50</v>
      </c>
      <c r="U8" s="13" t="s">
        <v>51</v>
      </c>
      <c r="V8" s="9" t="s">
        <v>44</v>
      </c>
    </row>
    <row r="9" spans="1:22" ht="30" x14ac:dyDescent="0.25">
      <c r="A9" s="20">
        <v>3</v>
      </c>
      <c r="B9" s="30" t="s">
        <v>123</v>
      </c>
      <c r="C9" s="24" t="s">
        <v>124</v>
      </c>
      <c r="D9" s="9" t="s">
        <v>52</v>
      </c>
      <c r="E9" s="13" t="s">
        <v>53</v>
      </c>
      <c r="F9" s="9" t="s">
        <v>54</v>
      </c>
      <c r="G9" s="13" t="s">
        <v>55</v>
      </c>
      <c r="H9" s="9">
        <v>4</v>
      </c>
      <c r="I9" s="13">
        <v>4</v>
      </c>
      <c r="J9" s="16">
        <f t="shared" si="2"/>
        <v>16</v>
      </c>
      <c r="K9" s="9" t="s">
        <v>24</v>
      </c>
      <c r="L9" s="13">
        <v>3</v>
      </c>
      <c r="M9" s="9">
        <v>3</v>
      </c>
      <c r="N9" s="13">
        <v>1</v>
      </c>
      <c r="O9" s="9">
        <f t="shared" si="0"/>
        <v>9</v>
      </c>
      <c r="P9" s="9" t="str">
        <f t="shared" si="1"/>
        <v>Moderate</v>
      </c>
      <c r="Q9" s="13" t="s">
        <v>56</v>
      </c>
      <c r="R9" s="9" t="s">
        <v>57</v>
      </c>
      <c r="S9" s="13" t="s">
        <v>58</v>
      </c>
      <c r="T9" s="9" t="s">
        <v>59</v>
      </c>
      <c r="U9" s="13" t="s">
        <v>60</v>
      </c>
      <c r="V9" s="9" t="s">
        <v>44</v>
      </c>
    </row>
    <row r="10" spans="1:22" x14ac:dyDescent="0.25">
      <c r="A10" s="20">
        <v>4</v>
      </c>
      <c r="B10" s="30" t="s">
        <v>125</v>
      </c>
      <c r="C10" s="24" t="s">
        <v>126</v>
      </c>
      <c r="D10" s="9" t="s">
        <v>61</v>
      </c>
      <c r="E10" s="13" t="s">
        <v>62</v>
      </c>
      <c r="F10" s="9" t="s">
        <v>63</v>
      </c>
      <c r="G10" s="13" t="s">
        <v>64</v>
      </c>
      <c r="H10" s="9">
        <v>5</v>
      </c>
      <c r="I10" s="13">
        <v>5</v>
      </c>
      <c r="J10" s="16">
        <f t="shared" si="2"/>
        <v>25</v>
      </c>
      <c r="K10" s="9" t="s">
        <v>24</v>
      </c>
      <c r="L10" s="13">
        <v>3</v>
      </c>
      <c r="M10" s="9">
        <v>1</v>
      </c>
      <c r="N10" s="13">
        <v>1</v>
      </c>
      <c r="O10" s="9">
        <f t="shared" si="0"/>
        <v>17</v>
      </c>
      <c r="P10" s="9" t="str">
        <f t="shared" si="1"/>
        <v>High</v>
      </c>
      <c r="Q10" s="13" t="s">
        <v>65</v>
      </c>
      <c r="R10" s="9" t="s">
        <v>66</v>
      </c>
      <c r="S10" s="13" t="s">
        <v>67</v>
      </c>
      <c r="T10" s="9" t="s">
        <v>68</v>
      </c>
      <c r="U10" s="13" t="s">
        <v>69</v>
      </c>
      <c r="V10" s="9" t="s">
        <v>70</v>
      </c>
    </row>
    <row r="11" spans="1:22" x14ac:dyDescent="0.25">
      <c r="A11" s="20">
        <v>5</v>
      </c>
      <c r="B11" s="30" t="s">
        <v>127</v>
      </c>
      <c r="C11" s="25" t="s">
        <v>128</v>
      </c>
      <c r="D11" s="9" t="s">
        <v>138</v>
      </c>
      <c r="E11" s="13" t="s">
        <v>71</v>
      </c>
      <c r="F11" s="9" t="s">
        <v>72</v>
      </c>
      <c r="G11" s="13" t="s">
        <v>73</v>
      </c>
      <c r="H11" s="9">
        <v>5</v>
      </c>
      <c r="I11" s="13">
        <v>5</v>
      </c>
      <c r="J11" s="16">
        <f t="shared" si="2"/>
        <v>25</v>
      </c>
      <c r="K11" s="9" t="s">
        <v>24</v>
      </c>
      <c r="L11" s="13">
        <v>2</v>
      </c>
      <c r="M11" s="9">
        <v>1</v>
      </c>
      <c r="N11" s="13">
        <v>1</v>
      </c>
      <c r="O11" s="9">
        <f t="shared" si="0"/>
        <v>18</v>
      </c>
      <c r="P11" s="9" t="str">
        <f t="shared" si="1"/>
        <v>High</v>
      </c>
      <c r="Q11" s="13" t="s">
        <v>74</v>
      </c>
      <c r="R11" s="9" t="s">
        <v>75</v>
      </c>
      <c r="S11" s="13" t="s">
        <v>67</v>
      </c>
      <c r="T11" s="9" t="s">
        <v>76</v>
      </c>
      <c r="U11" s="13" t="s">
        <v>77</v>
      </c>
      <c r="V11" s="9" t="s">
        <v>44</v>
      </c>
    </row>
    <row r="12" spans="1:22" x14ac:dyDescent="0.25">
      <c r="A12" s="20">
        <v>6</v>
      </c>
      <c r="B12" s="30" t="s">
        <v>129</v>
      </c>
      <c r="C12" s="25" t="s">
        <v>130</v>
      </c>
      <c r="D12" s="9" t="s">
        <v>78</v>
      </c>
      <c r="E12" s="13" t="s">
        <v>79</v>
      </c>
      <c r="F12" s="9" t="s">
        <v>80</v>
      </c>
      <c r="G12" s="13" t="s">
        <v>81</v>
      </c>
      <c r="H12" s="9">
        <v>3</v>
      </c>
      <c r="I12" s="13">
        <v>3</v>
      </c>
      <c r="J12" s="16">
        <f t="shared" si="2"/>
        <v>9</v>
      </c>
      <c r="K12" s="9" t="s">
        <v>24</v>
      </c>
      <c r="L12" s="13">
        <v>3</v>
      </c>
      <c r="M12" s="9">
        <v>2</v>
      </c>
      <c r="N12" s="13">
        <v>2</v>
      </c>
      <c r="O12" s="9">
        <f t="shared" si="0"/>
        <v>5</v>
      </c>
      <c r="P12" s="9" t="str">
        <f t="shared" si="1"/>
        <v>Low</v>
      </c>
      <c r="Q12" s="13" t="s">
        <v>82</v>
      </c>
      <c r="R12" s="9" t="s">
        <v>83</v>
      </c>
      <c r="S12" s="13" t="s">
        <v>67</v>
      </c>
      <c r="T12" s="9" t="s">
        <v>84</v>
      </c>
      <c r="U12" s="13" t="s">
        <v>85</v>
      </c>
      <c r="V12" s="9" t="s">
        <v>44</v>
      </c>
    </row>
    <row r="13" spans="1:22" x14ac:dyDescent="0.25">
      <c r="A13" s="20">
        <v>7</v>
      </c>
      <c r="B13" s="30" t="s">
        <v>131</v>
      </c>
      <c r="C13" s="24" t="s">
        <v>126</v>
      </c>
      <c r="D13" s="9" t="s">
        <v>86</v>
      </c>
      <c r="E13" s="13" t="s">
        <v>87</v>
      </c>
      <c r="F13" s="9" t="s">
        <v>88</v>
      </c>
      <c r="G13" s="13" t="s">
        <v>89</v>
      </c>
      <c r="H13" s="9">
        <v>5</v>
      </c>
      <c r="I13" s="13">
        <v>5</v>
      </c>
      <c r="J13" s="16">
        <f t="shared" si="2"/>
        <v>25</v>
      </c>
      <c r="K13" s="9" t="s">
        <v>24</v>
      </c>
      <c r="L13" s="13">
        <v>3</v>
      </c>
      <c r="M13" s="9">
        <v>2</v>
      </c>
      <c r="N13" s="13">
        <v>2</v>
      </c>
      <c r="O13" s="9">
        <f t="shared" si="0"/>
        <v>13</v>
      </c>
      <c r="P13" s="9" t="str">
        <f t="shared" si="1"/>
        <v>Moderate</v>
      </c>
      <c r="Q13" s="13" t="s">
        <v>90</v>
      </c>
      <c r="R13" s="9" t="s">
        <v>66</v>
      </c>
      <c r="S13" s="13" t="s">
        <v>41</v>
      </c>
      <c r="T13" s="9" t="s">
        <v>91</v>
      </c>
      <c r="U13" s="13" t="s">
        <v>92</v>
      </c>
      <c r="V13" s="9" t="s">
        <v>70</v>
      </c>
    </row>
    <row r="14" spans="1:22" x14ac:dyDescent="0.25">
      <c r="A14" s="20">
        <v>8</v>
      </c>
      <c r="B14" s="30" t="s">
        <v>132</v>
      </c>
      <c r="C14" s="25" t="s">
        <v>133</v>
      </c>
      <c r="D14" s="9" t="s">
        <v>93</v>
      </c>
      <c r="E14" s="13" t="s">
        <v>94</v>
      </c>
      <c r="F14" s="9" t="s">
        <v>95</v>
      </c>
      <c r="G14" s="13" t="s">
        <v>96</v>
      </c>
      <c r="H14" s="9">
        <v>5</v>
      </c>
      <c r="I14" s="13">
        <v>5</v>
      </c>
      <c r="J14" s="16">
        <f t="shared" si="2"/>
        <v>25</v>
      </c>
      <c r="K14" s="9" t="s">
        <v>23</v>
      </c>
      <c r="L14" s="13">
        <v>4</v>
      </c>
      <c r="M14" s="9">
        <v>1</v>
      </c>
      <c r="N14" s="13">
        <v>1</v>
      </c>
      <c r="O14" s="9">
        <f t="shared" si="0"/>
        <v>15</v>
      </c>
      <c r="P14" s="9" t="str">
        <f t="shared" si="1"/>
        <v>High</v>
      </c>
      <c r="Q14" s="13" t="s">
        <v>97</v>
      </c>
      <c r="R14" s="9" t="s">
        <v>139</v>
      </c>
      <c r="S14" s="13" t="s">
        <v>41</v>
      </c>
      <c r="T14" s="9" t="s">
        <v>98</v>
      </c>
      <c r="U14" s="13" t="s">
        <v>99</v>
      </c>
      <c r="V14" s="9" t="s">
        <v>44</v>
      </c>
    </row>
    <row r="15" spans="1:22" x14ac:dyDescent="0.25">
      <c r="A15" s="20">
        <v>9</v>
      </c>
      <c r="B15" s="30" t="s">
        <v>134</v>
      </c>
      <c r="C15" s="25" t="s">
        <v>130</v>
      </c>
      <c r="D15" s="9" t="s">
        <v>100</v>
      </c>
      <c r="E15" s="13" t="s">
        <v>101</v>
      </c>
      <c r="F15" s="9" t="s">
        <v>102</v>
      </c>
      <c r="G15" s="13" t="s">
        <v>103</v>
      </c>
      <c r="H15" s="9">
        <v>3</v>
      </c>
      <c r="I15" s="13">
        <v>4</v>
      </c>
      <c r="J15" s="16">
        <f t="shared" si="2"/>
        <v>12</v>
      </c>
      <c r="K15" s="9" t="s">
        <v>24</v>
      </c>
      <c r="L15" s="13">
        <v>3</v>
      </c>
      <c r="M15" s="9">
        <v>1</v>
      </c>
      <c r="N15" s="13">
        <v>1</v>
      </c>
      <c r="O15" s="9">
        <f t="shared" ref="O15:O22" si="3">IF(J15="","",ROUND(J15*(1 - ((L15+M15+N15)/15)),0))</f>
        <v>8</v>
      </c>
      <c r="P15" s="9" t="str">
        <f t="shared" si="1"/>
        <v>Moderate</v>
      </c>
      <c r="Q15" s="13" t="s">
        <v>104</v>
      </c>
      <c r="R15" s="9" t="s">
        <v>140</v>
      </c>
      <c r="S15" s="13" t="s">
        <v>67</v>
      </c>
      <c r="T15" s="9" t="s">
        <v>105</v>
      </c>
      <c r="U15" s="13" t="s">
        <v>106</v>
      </c>
      <c r="V15" s="9" t="s">
        <v>107</v>
      </c>
    </row>
    <row r="16" spans="1:22" ht="30.6" thickBot="1" x14ac:dyDescent="0.3">
      <c r="A16" s="21">
        <v>10</v>
      </c>
      <c r="B16" s="31" t="s">
        <v>135</v>
      </c>
      <c r="C16" s="26" t="s">
        <v>136</v>
      </c>
      <c r="D16" s="10" t="s">
        <v>108</v>
      </c>
      <c r="E16" s="14" t="s">
        <v>109</v>
      </c>
      <c r="F16" s="10" t="s">
        <v>110</v>
      </c>
      <c r="G16" s="14" t="s">
        <v>111</v>
      </c>
      <c r="H16" s="10">
        <v>2</v>
      </c>
      <c r="I16" s="14">
        <v>3</v>
      </c>
      <c r="J16" s="17">
        <f t="shared" si="2"/>
        <v>6</v>
      </c>
      <c r="K16" s="10" t="s">
        <v>24</v>
      </c>
      <c r="L16" s="14">
        <v>3</v>
      </c>
      <c r="M16" s="10">
        <v>1</v>
      </c>
      <c r="N16" s="14">
        <v>1</v>
      </c>
      <c r="O16" s="10">
        <f t="shared" si="3"/>
        <v>4</v>
      </c>
      <c r="P16" s="10" t="str">
        <f t="shared" si="1"/>
        <v>Low</v>
      </c>
      <c r="Q16" s="14" t="s">
        <v>112</v>
      </c>
      <c r="R16" s="10" t="s">
        <v>66</v>
      </c>
      <c r="S16" s="14" t="s">
        <v>41</v>
      </c>
      <c r="T16" s="10" t="s">
        <v>113</v>
      </c>
      <c r="U16" s="14" t="s">
        <v>114</v>
      </c>
      <c r="V16" s="10" t="s">
        <v>44</v>
      </c>
    </row>
    <row r="17" spans="10:16" x14ac:dyDescent="0.25">
      <c r="J17" s="6" t="str">
        <f t="shared" ref="J17:J38" si="4">IF(OR(H17="",I17=""),"",H17*I17)</f>
        <v/>
      </c>
      <c r="K17" s="5" t="str">
        <f t="shared" ref="K17:K38" si="5">IF(J17="","",IF(J17&lt;=6,"Low",IF(J17&lt;=14,"Moderate",IF(J17&lt;=19,"High","Critical"))))</f>
        <v/>
      </c>
      <c r="O17" s="5" t="str">
        <f t="shared" si="3"/>
        <v/>
      </c>
      <c r="P17" s="5" t="str">
        <f t="shared" ref="P17:P38" si="6">IF(O17="","",IF(O17&lt;=6,"Low",IF(O17&lt;=14,"Moderate",IF(O17&lt;=19,"High","Critical"))))</f>
        <v/>
      </c>
    </row>
    <row r="18" spans="10:16" x14ac:dyDescent="0.25">
      <c r="J18" s="5" t="str">
        <f t="shared" si="4"/>
        <v/>
      </c>
      <c r="K18" s="5" t="str">
        <f t="shared" si="5"/>
        <v/>
      </c>
      <c r="O18" s="5" t="str">
        <f t="shared" si="3"/>
        <v/>
      </c>
      <c r="P18" s="5" t="str">
        <f t="shared" si="6"/>
        <v/>
      </c>
    </row>
    <row r="19" spans="10:16" x14ac:dyDescent="0.25">
      <c r="J19" s="5" t="str">
        <f t="shared" si="4"/>
        <v/>
      </c>
      <c r="K19" s="5" t="str">
        <f t="shared" si="5"/>
        <v/>
      </c>
      <c r="O19" s="5" t="str">
        <f t="shared" si="3"/>
        <v/>
      </c>
      <c r="P19" s="5" t="str">
        <f t="shared" si="6"/>
        <v/>
      </c>
    </row>
    <row r="20" spans="10:16" x14ac:dyDescent="0.25">
      <c r="J20" s="5" t="str">
        <f t="shared" si="4"/>
        <v/>
      </c>
      <c r="K20" s="5" t="str">
        <f t="shared" si="5"/>
        <v/>
      </c>
      <c r="O20" s="5" t="str">
        <f t="shared" si="3"/>
        <v/>
      </c>
      <c r="P20" s="5" t="str">
        <f t="shared" si="6"/>
        <v/>
      </c>
    </row>
    <row r="21" spans="10:16" x14ac:dyDescent="0.25">
      <c r="J21" s="5" t="str">
        <f t="shared" si="4"/>
        <v/>
      </c>
      <c r="K21" s="5" t="str">
        <f t="shared" si="5"/>
        <v/>
      </c>
      <c r="O21" s="5" t="str">
        <f t="shared" si="3"/>
        <v/>
      </c>
      <c r="P21" s="5" t="str">
        <f t="shared" si="6"/>
        <v/>
      </c>
    </row>
    <row r="22" spans="10:16" x14ac:dyDescent="0.25">
      <c r="J22" s="5" t="str">
        <f t="shared" si="4"/>
        <v/>
      </c>
      <c r="K22" s="5" t="str">
        <f t="shared" si="5"/>
        <v/>
      </c>
      <c r="O22" s="5" t="str">
        <f t="shared" si="3"/>
        <v/>
      </c>
      <c r="P22" s="5" t="str">
        <f t="shared" si="6"/>
        <v/>
      </c>
    </row>
    <row r="23" spans="10:16" x14ac:dyDescent="0.25">
      <c r="J23" s="5" t="str">
        <f t="shared" si="4"/>
        <v/>
      </c>
      <c r="K23" s="5" t="str">
        <f t="shared" si="5"/>
        <v/>
      </c>
      <c r="O23" s="5" t="str">
        <f t="shared" ref="O23:O38" si="7">IF(J23="","",ROUND(J23*(1 - ((L23+M23+N23)/15)),0))</f>
        <v/>
      </c>
      <c r="P23" s="5" t="str">
        <f t="shared" si="6"/>
        <v/>
      </c>
    </row>
    <row r="24" spans="10:16" x14ac:dyDescent="0.25">
      <c r="J24" s="5" t="str">
        <f t="shared" si="4"/>
        <v/>
      </c>
      <c r="K24" s="5" t="str">
        <f t="shared" si="5"/>
        <v/>
      </c>
      <c r="O24" s="5" t="str">
        <f t="shared" si="7"/>
        <v/>
      </c>
      <c r="P24" s="5" t="str">
        <f t="shared" si="6"/>
        <v/>
      </c>
    </row>
    <row r="25" spans="10:16" x14ac:dyDescent="0.25">
      <c r="J25" s="5" t="str">
        <f t="shared" si="4"/>
        <v/>
      </c>
      <c r="K25" s="5" t="str">
        <f t="shared" si="5"/>
        <v/>
      </c>
      <c r="O25" s="5" t="str">
        <f t="shared" si="7"/>
        <v/>
      </c>
      <c r="P25" s="5" t="str">
        <f t="shared" si="6"/>
        <v/>
      </c>
    </row>
    <row r="26" spans="10:16" x14ac:dyDescent="0.25">
      <c r="J26" s="5" t="str">
        <f t="shared" si="4"/>
        <v/>
      </c>
      <c r="K26" s="5" t="str">
        <f t="shared" si="5"/>
        <v/>
      </c>
      <c r="O26" s="5" t="str">
        <f t="shared" si="7"/>
        <v/>
      </c>
      <c r="P26" s="5" t="str">
        <f t="shared" si="6"/>
        <v/>
      </c>
    </row>
    <row r="27" spans="10:16" x14ac:dyDescent="0.25">
      <c r="J27" s="5" t="str">
        <f t="shared" si="4"/>
        <v/>
      </c>
      <c r="K27" s="5" t="str">
        <f t="shared" si="5"/>
        <v/>
      </c>
      <c r="O27" s="5" t="str">
        <f t="shared" si="7"/>
        <v/>
      </c>
      <c r="P27" s="5" t="str">
        <f t="shared" si="6"/>
        <v/>
      </c>
    </row>
    <row r="28" spans="10:16" x14ac:dyDescent="0.25">
      <c r="J28" s="5" t="str">
        <f t="shared" si="4"/>
        <v/>
      </c>
      <c r="K28" s="5" t="str">
        <f t="shared" si="5"/>
        <v/>
      </c>
      <c r="O28" s="5" t="str">
        <f t="shared" si="7"/>
        <v/>
      </c>
      <c r="P28" s="5" t="str">
        <f t="shared" si="6"/>
        <v/>
      </c>
    </row>
    <row r="29" spans="10:16" x14ac:dyDescent="0.25">
      <c r="J29" s="5" t="str">
        <f t="shared" si="4"/>
        <v/>
      </c>
      <c r="K29" s="5" t="str">
        <f t="shared" si="5"/>
        <v/>
      </c>
      <c r="O29" s="5" t="str">
        <f t="shared" si="7"/>
        <v/>
      </c>
      <c r="P29" s="5" t="str">
        <f t="shared" si="6"/>
        <v/>
      </c>
    </row>
    <row r="30" spans="10:16" x14ac:dyDescent="0.25">
      <c r="J30" s="5" t="str">
        <f t="shared" si="4"/>
        <v/>
      </c>
      <c r="K30" s="5" t="str">
        <f t="shared" si="5"/>
        <v/>
      </c>
      <c r="O30" s="5" t="str">
        <f t="shared" si="7"/>
        <v/>
      </c>
      <c r="P30" s="5" t="str">
        <f t="shared" si="6"/>
        <v/>
      </c>
    </row>
    <row r="31" spans="10:16" x14ac:dyDescent="0.25">
      <c r="J31" s="5" t="str">
        <f t="shared" si="4"/>
        <v/>
      </c>
      <c r="K31" s="5" t="str">
        <f t="shared" si="5"/>
        <v/>
      </c>
      <c r="O31" s="5" t="str">
        <f t="shared" si="7"/>
        <v/>
      </c>
      <c r="P31" s="5" t="str">
        <f t="shared" si="6"/>
        <v/>
      </c>
    </row>
    <row r="32" spans="10:16" x14ac:dyDescent="0.25">
      <c r="J32" s="5" t="str">
        <f t="shared" si="4"/>
        <v/>
      </c>
      <c r="K32" s="5" t="str">
        <f t="shared" si="5"/>
        <v/>
      </c>
      <c r="O32" s="5" t="str">
        <f t="shared" si="7"/>
        <v/>
      </c>
      <c r="P32" s="5" t="str">
        <f t="shared" si="6"/>
        <v/>
      </c>
    </row>
    <row r="33" spans="10:16" x14ac:dyDescent="0.25">
      <c r="J33" s="5" t="str">
        <f t="shared" si="4"/>
        <v/>
      </c>
      <c r="K33" s="5" t="str">
        <f t="shared" si="5"/>
        <v/>
      </c>
      <c r="O33" s="5" t="str">
        <f t="shared" si="7"/>
        <v/>
      </c>
      <c r="P33" s="5" t="str">
        <f t="shared" si="6"/>
        <v/>
      </c>
    </row>
    <row r="34" spans="10:16" x14ac:dyDescent="0.25">
      <c r="J34" s="5" t="str">
        <f t="shared" si="4"/>
        <v/>
      </c>
      <c r="K34" s="5" t="str">
        <f t="shared" si="5"/>
        <v/>
      </c>
      <c r="O34" s="5" t="str">
        <f t="shared" si="7"/>
        <v/>
      </c>
      <c r="P34" s="5" t="str">
        <f t="shared" si="6"/>
        <v/>
      </c>
    </row>
    <row r="35" spans="10:16" x14ac:dyDescent="0.25">
      <c r="J35" s="5" t="str">
        <f t="shared" si="4"/>
        <v/>
      </c>
      <c r="K35" s="5" t="str">
        <f t="shared" si="5"/>
        <v/>
      </c>
      <c r="O35" s="5" t="str">
        <f t="shared" si="7"/>
        <v/>
      </c>
      <c r="P35" s="5" t="str">
        <f t="shared" si="6"/>
        <v/>
      </c>
    </row>
    <row r="36" spans="10:16" x14ac:dyDescent="0.25">
      <c r="J36" s="5" t="str">
        <f t="shared" si="4"/>
        <v/>
      </c>
      <c r="K36" s="5" t="str">
        <f t="shared" si="5"/>
        <v/>
      </c>
      <c r="O36" s="5" t="str">
        <f t="shared" si="7"/>
        <v/>
      </c>
      <c r="P36" s="5" t="str">
        <f t="shared" si="6"/>
        <v/>
      </c>
    </row>
    <row r="37" spans="10:16" x14ac:dyDescent="0.25">
      <c r="J37" s="5" t="str">
        <f t="shared" si="4"/>
        <v/>
      </c>
      <c r="K37" s="5" t="str">
        <f t="shared" si="5"/>
        <v/>
      </c>
      <c r="O37" s="5" t="str">
        <f t="shared" si="7"/>
        <v/>
      </c>
      <c r="P37" s="5" t="str">
        <f t="shared" si="6"/>
        <v/>
      </c>
    </row>
    <row r="38" spans="10:16" x14ac:dyDescent="0.25">
      <c r="J38" s="5" t="str">
        <f t="shared" si="4"/>
        <v/>
      </c>
      <c r="K38" s="5" t="str">
        <f t="shared" si="5"/>
        <v/>
      </c>
      <c r="O38" s="5" t="str">
        <f t="shared" si="7"/>
        <v/>
      </c>
      <c r="P38" s="5" t="str">
        <f t="shared" si="6"/>
        <v/>
      </c>
    </row>
    <row r="39" spans="10:16" x14ac:dyDescent="0.25">
      <c r="J39" s="5" t="str">
        <f t="shared" ref="J39:J70" si="8">IF(OR(H39="",I39=""),"",H39*I39)</f>
        <v/>
      </c>
      <c r="K39" s="5" t="str">
        <f t="shared" ref="K39:K70" si="9">IF(J39="","",IF(J39&lt;=6,"Low",IF(J39&lt;=14,"Moderate",IF(J39&lt;=19,"High","Critical"))))</f>
        <v/>
      </c>
      <c r="O39" s="5" t="str">
        <f t="shared" ref="O39:O70" si="10">IF(J39="","",ROUND(J39*(1 - ((L39+M39+N39)/15)),0))</f>
        <v/>
      </c>
      <c r="P39" s="5" t="str">
        <f t="shared" ref="P39:P70" si="11">IF(O39="","",IF(O39&lt;=6,"Low",IF(O39&lt;=14,"Moderate",IF(O39&lt;=19,"High","Critical"))))</f>
        <v/>
      </c>
    </row>
    <row r="40" spans="10:16" x14ac:dyDescent="0.25">
      <c r="J40" s="5" t="str">
        <f t="shared" si="8"/>
        <v/>
      </c>
      <c r="K40" s="5" t="str">
        <f t="shared" si="9"/>
        <v/>
      </c>
      <c r="O40" s="5" t="str">
        <f t="shared" si="10"/>
        <v/>
      </c>
      <c r="P40" s="5" t="str">
        <f t="shared" si="11"/>
        <v/>
      </c>
    </row>
    <row r="41" spans="10:16" x14ac:dyDescent="0.25">
      <c r="J41" s="5" t="str">
        <f t="shared" si="8"/>
        <v/>
      </c>
      <c r="K41" s="5" t="str">
        <f t="shared" si="9"/>
        <v/>
      </c>
      <c r="O41" s="5" t="str">
        <f t="shared" si="10"/>
        <v/>
      </c>
      <c r="P41" s="5" t="str">
        <f t="shared" si="11"/>
        <v/>
      </c>
    </row>
    <row r="42" spans="10:16" x14ac:dyDescent="0.25">
      <c r="J42" s="5" t="str">
        <f t="shared" si="8"/>
        <v/>
      </c>
      <c r="K42" s="5" t="str">
        <f t="shared" si="9"/>
        <v/>
      </c>
      <c r="O42" s="5" t="str">
        <f t="shared" si="10"/>
        <v/>
      </c>
      <c r="P42" s="5" t="str">
        <f t="shared" si="11"/>
        <v/>
      </c>
    </row>
    <row r="43" spans="10:16" x14ac:dyDescent="0.25">
      <c r="J43" s="5" t="str">
        <f t="shared" si="8"/>
        <v/>
      </c>
      <c r="K43" s="5" t="str">
        <f t="shared" si="9"/>
        <v/>
      </c>
      <c r="O43" s="5" t="str">
        <f t="shared" si="10"/>
        <v/>
      </c>
      <c r="P43" s="5" t="str">
        <f t="shared" si="11"/>
        <v/>
      </c>
    </row>
    <row r="44" spans="10:16" x14ac:dyDescent="0.25">
      <c r="J44" s="5" t="str">
        <f t="shared" si="8"/>
        <v/>
      </c>
      <c r="K44" s="5" t="str">
        <f t="shared" si="9"/>
        <v/>
      </c>
      <c r="O44" s="5" t="str">
        <f t="shared" si="10"/>
        <v/>
      </c>
      <c r="P44" s="5" t="str">
        <f t="shared" si="11"/>
        <v/>
      </c>
    </row>
    <row r="45" spans="10:16" x14ac:dyDescent="0.25">
      <c r="J45" s="5" t="str">
        <f t="shared" si="8"/>
        <v/>
      </c>
      <c r="K45" s="5" t="str">
        <f t="shared" si="9"/>
        <v/>
      </c>
      <c r="O45" s="5" t="str">
        <f t="shared" si="10"/>
        <v/>
      </c>
      <c r="P45" s="5" t="str">
        <f t="shared" si="11"/>
        <v/>
      </c>
    </row>
    <row r="46" spans="10:16" x14ac:dyDescent="0.25">
      <c r="J46" s="5" t="str">
        <f t="shared" si="8"/>
        <v/>
      </c>
      <c r="K46" s="5" t="str">
        <f t="shared" si="9"/>
        <v/>
      </c>
      <c r="O46" s="5" t="str">
        <f t="shared" si="10"/>
        <v/>
      </c>
      <c r="P46" s="5" t="str">
        <f t="shared" si="11"/>
        <v/>
      </c>
    </row>
    <row r="47" spans="10:16" x14ac:dyDescent="0.25">
      <c r="J47" s="5" t="str">
        <f t="shared" si="8"/>
        <v/>
      </c>
      <c r="K47" s="5" t="str">
        <f t="shared" si="9"/>
        <v/>
      </c>
      <c r="O47" s="5" t="str">
        <f t="shared" si="10"/>
        <v/>
      </c>
      <c r="P47" s="5" t="str">
        <f t="shared" si="11"/>
        <v/>
      </c>
    </row>
    <row r="48" spans="10:16" x14ac:dyDescent="0.25">
      <c r="J48" s="5" t="str">
        <f t="shared" si="8"/>
        <v/>
      </c>
      <c r="K48" s="5" t="str">
        <f t="shared" si="9"/>
        <v/>
      </c>
      <c r="O48" s="5" t="str">
        <f t="shared" si="10"/>
        <v/>
      </c>
      <c r="P48" s="5" t="str">
        <f t="shared" si="11"/>
        <v/>
      </c>
    </row>
    <row r="49" spans="10:16" x14ac:dyDescent="0.25">
      <c r="J49" s="5" t="str">
        <f t="shared" si="8"/>
        <v/>
      </c>
      <c r="K49" s="5" t="str">
        <f t="shared" si="9"/>
        <v/>
      </c>
      <c r="O49" s="5" t="str">
        <f t="shared" si="10"/>
        <v/>
      </c>
      <c r="P49" s="5" t="str">
        <f t="shared" si="11"/>
        <v/>
      </c>
    </row>
    <row r="50" spans="10:16" x14ac:dyDescent="0.25">
      <c r="J50" s="5" t="str">
        <f t="shared" si="8"/>
        <v/>
      </c>
      <c r="K50" s="5" t="str">
        <f t="shared" si="9"/>
        <v/>
      </c>
      <c r="O50" s="5" t="str">
        <f t="shared" si="10"/>
        <v/>
      </c>
      <c r="P50" s="5" t="str">
        <f t="shared" si="11"/>
        <v/>
      </c>
    </row>
    <row r="51" spans="10:16" x14ac:dyDescent="0.25">
      <c r="J51" s="5" t="str">
        <f t="shared" si="8"/>
        <v/>
      </c>
      <c r="K51" s="5" t="str">
        <f t="shared" si="9"/>
        <v/>
      </c>
      <c r="O51" s="5" t="str">
        <f t="shared" si="10"/>
        <v/>
      </c>
      <c r="P51" s="5" t="str">
        <f t="shared" si="11"/>
        <v/>
      </c>
    </row>
    <row r="52" spans="10:16" x14ac:dyDescent="0.25">
      <c r="J52" s="5" t="str">
        <f t="shared" si="8"/>
        <v/>
      </c>
      <c r="K52" s="5" t="str">
        <f t="shared" si="9"/>
        <v/>
      </c>
      <c r="O52" s="5" t="str">
        <f t="shared" si="10"/>
        <v/>
      </c>
      <c r="P52" s="5" t="str">
        <f t="shared" si="11"/>
        <v/>
      </c>
    </row>
    <row r="53" spans="10:16" x14ac:dyDescent="0.25">
      <c r="J53" s="5" t="str">
        <f t="shared" si="8"/>
        <v/>
      </c>
      <c r="K53" s="5" t="str">
        <f t="shared" si="9"/>
        <v/>
      </c>
      <c r="O53" s="5" t="str">
        <f t="shared" si="10"/>
        <v/>
      </c>
      <c r="P53" s="5" t="str">
        <f t="shared" si="11"/>
        <v/>
      </c>
    </row>
    <row r="54" spans="10:16" x14ac:dyDescent="0.25">
      <c r="J54" s="5" t="str">
        <f t="shared" si="8"/>
        <v/>
      </c>
      <c r="K54" s="5" t="str">
        <f t="shared" si="9"/>
        <v/>
      </c>
      <c r="O54" s="5" t="str">
        <f t="shared" si="10"/>
        <v/>
      </c>
      <c r="P54" s="5" t="str">
        <f t="shared" si="11"/>
        <v/>
      </c>
    </row>
    <row r="55" spans="10:16" x14ac:dyDescent="0.25">
      <c r="J55" s="5" t="str">
        <f t="shared" si="8"/>
        <v/>
      </c>
      <c r="K55" s="5" t="str">
        <f t="shared" si="9"/>
        <v/>
      </c>
      <c r="O55" s="5" t="str">
        <f t="shared" si="10"/>
        <v/>
      </c>
      <c r="P55" s="5" t="str">
        <f t="shared" si="11"/>
        <v/>
      </c>
    </row>
    <row r="56" spans="10:16" x14ac:dyDescent="0.25">
      <c r="J56" s="5" t="str">
        <f t="shared" si="8"/>
        <v/>
      </c>
      <c r="K56" s="5" t="str">
        <f t="shared" si="9"/>
        <v/>
      </c>
      <c r="O56" s="5" t="str">
        <f t="shared" si="10"/>
        <v/>
      </c>
      <c r="P56" s="5" t="str">
        <f t="shared" si="11"/>
        <v/>
      </c>
    </row>
    <row r="57" spans="10:16" x14ac:dyDescent="0.25">
      <c r="J57" s="5" t="str">
        <f t="shared" si="8"/>
        <v/>
      </c>
      <c r="K57" s="5" t="str">
        <f t="shared" si="9"/>
        <v/>
      </c>
      <c r="O57" s="5" t="str">
        <f t="shared" si="10"/>
        <v/>
      </c>
      <c r="P57" s="5" t="str">
        <f t="shared" si="11"/>
        <v/>
      </c>
    </row>
    <row r="58" spans="10:16" x14ac:dyDescent="0.25">
      <c r="J58" s="5" t="str">
        <f t="shared" si="8"/>
        <v/>
      </c>
      <c r="K58" s="5" t="str">
        <f t="shared" si="9"/>
        <v/>
      </c>
      <c r="O58" s="5" t="str">
        <f t="shared" si="10"/>
        <v/>
      </c>
      <c r="P58" s="5" t="str">
        <f t="shared" si="11"/>
        <v/>
      </c>
    </row>
    <row r="59" spans="10:16" x14ac:dyDescent="0.25">
      <c r="J59" s="5" t="str">
        <f t="shared" si="8"/>
        <v/>
      </c>
      <c r="K59" s="5" t="str">
        <f t="shared" si="9"/>
        <v/>
      </c>
      <c r="O59" s="5" t="str">
        <f t="shared" si="10"/>
        <v/>
      </c>
      <c r="P59" s="5" t="str">
        <f t="shared" si="11"/>
        <v/>
      </c>
    </row>
    <row r="60" spans="10:16" x14ac:dyDescent="0.25">
      <c r="J60" s="5" t="str">
        <f t="shared" si="8"/>
        <v/>
      </c>
      <c r="K60" s="5" t="str">
        <f t="shared" si="9"/>
        <v/>
      </c>
      <c r="O60" s="5" t="str">
        <f t="shared" si="10"/>
        <v/>
      </c>
      <c r="P60" s="5" t="str">
        <f t="shared" si="11"/>
        <v/>
      </c>
    </row>
    <row r="61" spans="10:16" x14ac:dyDescent="0.25">
      <c r="J61" s="5" t="str">
        <f t="shared" si="8"/>
        <v/>
      </c>
      <c r="K61" s="5" t="str">
        <f t="shared" si="9"/>
        <v/>
      </c>
      <c r="O61" s="5" t="str">
        <f t="shared" si="10"/>
        <v/>
      </c>
      <c r="P61" s="5" t="str">
        <f t="shared" si="11"/>
        <v/>
      </c>
    </row>
    <row r="62" spans="10:16" x14ac:dyDescent="0.25">
      <c r="J62" s="5" t="str">
        <f t="shared" si="8"/>
        <v/>
      </c>
      <c r="K62" s="5" t="str">
        <f t="shared" si="9"/>
        <v/>
      </c>
      <c r="O62" s="5" t="str">
        <f t="shared" si="10"/>
        <v/>
      </c>
      <c r="P62" s="5" t="str">
        <f t="shared" si="11"/>
        <v/>
      </c>
    </row>
    <row r="63" spans="10:16" x14ac:dyDescent="0.25">
      <c r="J63" s="5" t="str">
        <f t="shared" si="8"/>
        <v/>
      </c>
      <c r="K63" s="5" t="str">
        <f t="shared" si="9"/>
        <v/>
      </c>
      <c r="O63" s="5" t="str">
        <f t="shared" si="10"/>
        <v/>
      </c>
      <c r="P63" s="5" t="str">
        <f t="shared" si="11"/>
        <v/>
      </c>
    </row>
    <row r="64" spans="10:16" x14ac:dyDescent="0.25">
      <c r="J64" s="5" t="str">
        <f t="shared" si="8"/>
        <v/>
      </c>
      <c r="K64" s="5" t="str">
        <f t="shared" si="9"/>
        <v/>
      </c>
      <c r="O64" s="5" t="str">
        <f t="shared" si="10"/>
        <v/>
      </c>
      <c r="P64" s="5" t="str">
        <f t="shared" si="11"/>
        <v/>
      </c>
    </row>
    <row r="65" spans="10:16" x14ac:dyDescent="0.25">
      <c r="J65" s="5" t="str">
        <f t="shared" si="8"/>
        <v/>
      </c>
      <c r="K65" s="5" t="str">
        <f t="shared" si="9"/>
        <v/>
      </c>
      <c r="O65" s="5" t="str">
        <f t="shared" si="10"/>
        <v/>
      </c>
      <c r="P65" s="5" t="str">
        <f t="shared" si="11"/>
        <v/>
      </c>
    </row>
    <row r="66" spans="10:16" x14ac:dyDescent="0.25">
      <c r="J66" s="5" t="str">
        <f t="shared" si="8"/>
        <v/>
      </c>
      <c r="K66" s="5" t="str">
        <f t="shared" si="9"/>
        <v/>
      </c>
      <c r="O66" s="5" t="str">
        <f t="shared" si="10"/>
        <v/>
      </c>
      <c r="P66" s="5" t="str">
        <f t="shared" si="11"/>
        <v/>
      </c>
    </row>
    <row r="67" spans="10:16" x14ac:dyDescent="0.25">
      <c r="J67" s="5" t="str">
        <f t="shared" si="8"/>
        <v/>
      </c>
      <c r="K67" s="5" t="str">
        <f t="shared" si="9"/>
        <v/>
      </c>
      <c r="O67" s="5" t="str">
        <f t="shared" si="10"/>
        <v/>
      </c>
      <c r="P67" s="5" t="str">
        <f t="shared" si="11"/>
        <v/>
      </c>
    </row>
    <row r="68" spans="10:16" x14ac:dyDescent="0.25">
      <c r="J68" s="5" t="str">
        <f t="shared" si="8"/>
        <v/>
      </c>
      <c r="K68" s="5" t="str">
        <f t="shared" si="9"/>
        <v/>
      </c>
      <c r="O68" s="5" t="str">
        <f t="shared" si="10"/>
        <v/>
      </c>
      <c r="P68" s="5" t="str">
        <f t="shared" si="11"/>
        <v/>
      </c>
    </row>
    <row r="69" spans="10:16" x14ac:dyDescent="0.25">
      <c r="J69" s="5" t="str">
        <f t="shared" si="8"/>
        <v/>
      </c>
      <c r="K69" s="5" t="str">
        <f t="shared" si="9"/>
        <v/>
      </c>
      <c r="O69" s="5" t="str">
        <f t="shared" si="10"/>
        <v/>
      </c>
      <c r="P69" s="5" t="str">
        <f t="shared" si="11"/>
        <v/>
      </c>
    </row>
    <row r="70" spans="10:16" x14ac:dyDescent="0.25">
      <c r="J70" s="5" t="str">
        <f t="shared" si="8"/>
        <v/>
      </c>
      <c r="K70" s="5" t="str">
        <f t="shared" si="9"/>
        <v/>
      </c>
      <c r="O70" s="5" t="str">
        <f t="shared" si="10"/>
        <v/>
      </c>
      <c r="P70" s="5" t="str">
        <f t="shared" si="11"/>
        <v/>
      </c>
    </row>
    <row r="71" spans="10:16" x14ac:dyDescent="0.25">
      <c r="J71" s="5" t="str">
        <f t="shared" ref="J71:J102" si="12">IF(OR(H71="",I71=""),"",H71*I71)</f>
        <v/>
      </c>
      <c r="K71" s="5" t="str">
        <f t="shared" ref="K71:K102" si="13">IF(J71="","",IF(J71&lt;=6,"Low",IF(J71&lt;=14,"Moderate",IF(J71&lt;=19,"High","Critical"))))</f>
        <v/>
      </c>
      <c r="O71" s="5" t="str">
        <f t="shared" ref="O71:O102" si="14">IF(J71="","",ROUND(J71*(1 - ((L71+M71+N71)/15)),0))</f>
        <v/>
      </c>
      <c r="P71" s="5" t="str">
        <f t="shared" ref="P71:P102" si="15">IF(O71="","",IF(O71&lt;=6,"Low",IF(O71&lt;=14,"Moderate",IF(O71&lt;=19,"High","Critical"))))</f>
        <v/>
      </c>
    </row>
    <row r="72" spans="10:16" x14ac:dyDescent="0.25">
      <c r="J72" s="5" t="str">
        <f t="shared" si="12"/>
        <v/>
      </c>
      <c r="K72" s="5" t="str">
        <f t="shared" si="13"/>
        <v/>
      </c>
      <c r="O72" s="5" t="str">
        <f t="shared" si="14"/>
        <v/>
      </c>
      <c r="P72" s="5" t="str">
        <f t="shared" si="15"/>
        <v/>
      </c>
    </row>
    <row r="73" spans="10:16" x14ac:dyDescent="0.25">
      <c r="J73" s="5" t="str">
        <f t="shared" si="12"/>
        <v/>
      </c>
      <c r="K73" s="5" t="str">
        <f t="shared" si="13"/>
        <v/>
      </c>
      <c r="O73" s="5" t="str">
        <f t="shared" si="14"/>
        <v/>
      </c>
      <c r="P73" s="5" t="str">
        <f t="shared" si="15"/>
        <v/>
      </c>
    </row>
    <row r="74" spans="10:16" x14ac:dyDescent="0.25">
      <c r="J74" s="5" t="str">
        <f t="shared" si="12"/>
        <v/>
      </c>
      <c r="K74" s="5" t="str">
        <f t="shared" si="13"/>
        <v/>
      </c>
      <c r="O74" s="5" t="str">
        <f t="shared" si="14"/>
        <v/>
      </c>
      <c r="P74" s="5" t="str">
        <f t="shared" si="15"/>
        <v/>
      </c>
    </row>
    <row r="75" spans="10:16" x14ac:dyDescent="0.25">
      <c r="J75" s="5" t="str">
        <f t="shared" si="12"/>
        <v/>
      </c>
      <c r="K75" s="5" t="str">
        <f t="shared" si="13"/>
        <v/>
      </c>
      <c r="O75" s="5" t="str">
        <f t="shared" si="14"/>
        <v/>
      </c>
      <c r="P75" s="5" t="str">
        <f t="shared" si="15"/>
        <v/>
      </c>
    </row>
    <row r="76" spans="10:16" x14ac:dyDescent="0.25">
      <c r="J76" s="5" t="str">
        <f t="shared" si="12"/>
        <v/>
      </c>
      <c r="K76" s="5" t="str">
        <f t="shared" si="13"/>
        <v/>
      </c>
      <c r="O76" s="5" t="str">
        <f t="shared" si="14"/>
        <v/>
      </c>
      <c r="P76" s="5" t="str">
        <f t="shared" si="15"/>
        <v/>
      </c>
    </row>
    <row r="77" spans="10:16" x14ac:dyDescent="0.25">
      <c r="J77" s="5" t="str">
        <f t="shared" si="12"/>
        <v/>
      </c>
      <c r="K77" s="5" t="str">
        <f t="shared" si="13"/>
        <v/>
      </c>
      <c r="O77" s="5" t="str">
        <f t="shared" si="14"/>
        <v/>
      </c>
      <c r="P77" s="5" t="str">
        <f t="shared" si="15"/>
        <v/>
      </c>
    </row>
    <row r="78" spans="10:16" x14ac:dyDescent="0.25">
      <c r="J78" s="5" t="str">
        <f t="shared" si="12"/>
        <v/>
      </c>
      <c r="K78" s="5" t="str">
        <f t="shared" si="13"/>
        <v/>
      </c>
      <c r="O78" s="5" t="str">
        <f t="shared" si="14"/>
        <v/>
      </c>
      <c r="P78" s="5" t="str">
        <f t="shared" si="15"/>
        <v/>
      </c>
    </row>
    <row r="79" spans="10:16" x14ac:dyDescent="0.25">
      <c r="J79" s="5" t="str">
        <f t="shared" si="12"/>
        <v/>
      </c>
      <c r="K79" s="5" t="str">
        <f t="shared" si="13"/>
        <v/>
      </c>
      <c r="O79" s="5" t="str">
        <f t="shared" si="14"/>
        <v/>
      </c>
      <c r="P79" s="5" t="str">
        <f t="shared" si="15"/>
        <v/>
      </c>
    </row>
    <row r="80" spans="10:16" x14ac:dyDescent="0.25">
      <c r="J80" s="5" t="str">
        <f t="shared" si="12"/>
        <v/>
      </c>
      <c r="K80" s="5" t="str">
        <f t="shared" si="13"/>
        <v/>
      </c>
      <c r="O80" s="5" t="str">
        <f t="shared" si="14"/>
        <v/>
      </c>
      <c r="P80" s="5" t="str">
        <f t="shared" si="15"/>
        <v/>
      </c>
    </row>
    <row r="81" spans="10:16" x14ac:dyDescent="0.25">
      <c r="J81" s="5" t="str">
        <f t="shared" si="12"/>
        <v/>
      </c>
      <c r="K81" s="5" t="str">
        <f t="shared" si="13"/>
        <v/>
      </c>
      <c r="O81" s="5" t="str">
        <f t="shared" si="14"/>
        <v/>
      </c>
      <c r="P81" s="5" t="str">
        <f t="shared" si="15"/>
        <v/>
      </c>
    </row>
    <row r="82" spans="10:16" x14ac:dyDescent="0.25">
      <c r="J82" s="5" t="str">
        <f t="shared" si="12"/>
        <v/>
      </c>
      <c r="K82" s="5" t="str">
        <f t="shared" si="13"/>
        <v/>
      </c>
      <c r="O82" s="5" t="str">
        <f t="shared" si="14"/>
        <v/>
      </c>
      <c r="P82" s="5" t="str">
        <f t="shared" si="15"/>
        <v/>
      </c>
    </row>
    <row r="83" spans="10:16" x14ac:dyDescent="0.25">
      <c r="J83" s="5" t="str">
        <f t="shared" si="12"/>
        <v/>
      </c>
      <c r="K83" s="5" t="str">
        <f t="shared" si="13"/>
        <v/>
      </c>
      <c r="O83" s="5" t="str">
        <f t="shared" si="14"/>
        <v/>
      </c>
      <c r="P83" s="5" t="str">
        <f t="shared" si="15"/>
        <v/>
      </c>
    </row>
    <row r="84" spans="10:16" x14ac:dyDescent="0.25">
      <c r="J84" s="5" t="str">
        <f t="shared" si="12"/>
        <v/>
      </c>
      <c r="K84" s="5" t="str">
        <f t="shared" si="13"/>
        <v/>
      </c>
      <c r="O84" s="5" t="str">
        <f t="shared" si="14"/>
        <v/>
      </c>
      <c r="P84" s="5" t="str">
        <f t="shared" si="15"/>
        <v/>
      </c>
    </row>
    <row r="85" spans="10:16" x14ac:dyDescent="0.25">
      <c r="J85" s="5" t="str">
        <f t="shared" si="12"/>
        <v/>
      </c>
      <c r="K85" s="5" t="str">
        <f t="shared" si="13"/>
        <v/>
      </c>
      <c r="O85" s="5" t="str">
        <f t="shared" si="14"/>
        <v/>
      </c>
      <c r="P85" s="5" t="str">
        <f t="shared" si="15"/>
        <v/>
      </c>
    </row>
    <row r="86" spans="10:16" x14ac:dyDescent="0.25">
      <c r="J86" s="5" t="str">
        <f t="shared" si="12"/>
        <v/>
      </c>
      <c r="K86" s="5" t="str">
        <f t="shared" si="13"/>
        <v/>
      </c>
      <c r="O86" s="5" t="str">
        <f t="shared" si="14"/>
        <v/>
      </c>
      <c r="P86" s="5" t="str">
        <f t="shared" si="15"/>
        <v/>
      </c>
    </row>
    <row r="87" spans="10:16" x14ac:dyDescent="0.25">
      <c r="J87" s="5" t="str">
        <f t="shared" si="12"/>
        <v/>
      </c>
      <c r="K87" s="5" t="str">
        <f t="shared" si="13"/>
        <v/>
      </c>
      <c r="O87" s="5" t="str">
        <f t="shared" si="14"/>
        <v/>
      </c>
      <c r="P87" s="5" t="str">
        <f t="shared" si="15"/>
        <v/>
      </c>
    </row>
    <row r="88" spans="10:16" x14ac:dyDescent="0.25">
      <c r="J88" s="5" t="str">
        <f t="shared" si="12"/>
        <v/>
      </c>
      <c r="K88" s="5" t="str">
        <f t="shared" si="13"/>
        <v/>
      </c>
      <c r="O88" s="5" t="str">
        <f t="shared" si="14"/>
        <v/>
      </c>
      <c r="P88" s="5" t="str">
        <f t="shared" si="15"/>
        <v/>
      </c>
    </row>
    <row r="89" spans="10:16" x14ac:dyDescent="0.25">
      <c r="J89" s="5" t="str">
        <f t="shared" si="12"/>
        <v/>
      </c>
      <c r="K89" s="5" t="str">
        <f t="shared" si="13"/>
        <v/>
      </c>
      <c r="O89" s="5" t="str">
        <f t="shared" si="14"/>
        <v/>
      </c>
      <c r="P89" s="5" t="str">
        <f t="shared" si="15"/>
        <v/>
      </c>
    </row>
    <row r="90" spans="10:16" x14ac:dyDescent="0.25">
      <c r="J90" s="5" t="str">
        <f t="shared" si="12"/>
        <v/>
      </c>
      <c r="K90" s="5" t="str">
        <f t="shared" si="13"/>
        <v/>
      </c>
      <c r="O90" s="5" t="str">
        <f t="shared" si="14"/>
        <v/>
      </c>
      <c r="P90" s="5" t="str">
        <f t="shared" si="15"/>
        <v/>
      </c>
    </row>
    <row r="91" spans="10:16" x14ac:dyDescent="0.25">
      <c r="J91" s="5" t="str">
        <f t="shared" si="12"/>
        <v/>
      </c>
      <c r="K91" s="5" t="str">
        <f t="shared" si="13"/>
        <v/>
      </c>
      <c r="O91" s="5" t="str">
        <f t="shared" si="14"/>
        <v/>
      </c>
      <c r="P91" s="5" t="str">
        <f t="shared" si="15"/>
        <v/>
      </c>
    </row>
    <row r="92" spans="10:16" x14ac:dyDescent="0.25">
      <c r="J92" s="5" t="str">
        <f t="shared" si="12"/>
        <v/>
      </c>
      <c r="K92" s="5" t="str">
        <f t="shared" si="13"/>
        <v/>
      </c>
      <c r="O92" s="5" t="str">
        <f t="shared" si="14"/>
        <v/>
      </c>
      <c r="P92" s="5" t="str">
        <f t="shared" si="15"/>
        <v/>
      </c>
    </row>
    <row r="93" spans="10:16" x14ac:dyDescent="0.25">
      <c r="J93" s="5" t="str">
        <f t="shared" si="12"/>
        <v/>
      </c>
      <c r="K93" s="5" t="str">
        <f t="shared" si="13"/>
        <v/>
      </c>
      <c r="O93" s="5" t="str">
        <f t="shared" si="14"/>
        <v/>
      </c>
      <c r="P93" s="5" t="str">
        <f t="shared" si="15"/>
        <v/>
      </c>
    </row>
    <row r="94" spans="10:16" x14ac:dyDescent="0.25">
      <c r="J94" s="5" t="str">
        <f t="shared" si="12"/>
        <v/>
      </c>
      <c r="K94" s="5" t="str">
        <f t="shared" si="13"/>
        <v/>
      </c>
      <c r="O94" s="5" t="str">
        <f t="shared" si="14"/>
        <v/>
      </c>
      <c r="P94" s="5" t="str">
        <f t="shared" si="15"/>
        <v/>
      </c>
    </row>
    <row r="95" spans="10:16" x14ac:dyDescent="0.25">
      <c r="J95" s="5" t="str">
        <f t="shared" si="12"/>
        <v/>
      </c>
      <c r="K95" s="5" t="str">
        <f t="shared" si="13"/>
        <v/>
      </c>
      <c r="O95" s="5" t="str">
        <f t="shared" si="14"/>
        <v/>
      </c>
      <c r="P95" s="5" t="str">
        <f t="shared" si="15"/>
        <v/>
      </c>
    </row>
    <row r="96" spans="10:16" x14ac:dyDescent="0.25">
      <c r="J96" s="5" t="str">
        <f t="shared" si="12"/>
        <v/>
      </c>
      <c r="K96" s="5" t="str">
        <f t="shared" si="13"/>
        <v/>
      </c>
      <c r="O96" s="5" t="str">
        <f t="shared" si="14"/>
        <v/>
      </c>
      <c r="P96" s="5" t="str">
        <f t="shared" si="15"/>
        <v/>
      </c>
    </row>
    <row r="97" spans="10:16" x14ac:dyDescent="0.25">
      <c r="J97" s="5" t="str">
        <f t="shared" si="12"/>
        <v/>
      </c>
      <c r="K97" s="5" t="str">
        <f t="shared" si="13"/>
        <v/>
      </c>
      <c r="O97" s="5" t="str">
        <f t="shared" si="14"/>
        <v/>
      </c>
      <c r="P97" s="5" t="str">
        <f t="shared" si="15"/>
        <v/>
      </c>
    </row>
    <row r="98" spans="10:16" x14ac:dyDescent="0.25">
      <c r="J98" s="5" t="str">
        <f t="shared" si="12"/>
        <v/>
      </c>
      <c r="K98" s="5" t="str">
        <f t="shared" si="13"/>
        <v/>
      </c>
      <c r="O98" s="5" t="str">
        <f t="shared" si="14"/>
        <v/>
      </c>
      <c r="P98" s="5" t="str">
        <f t="shared" si="15"/>
        <v/>
      </c>
    </row>
    <row r="99" spans="10:16" x14ac:dyDescent="0.25">
      <c r="J99" s="5" t="str">
        <f t="shared" si="12"/>
        <v/>
      </c>
      <c r="K99" s="5" t="str">
        <f t="shared" si="13"/>
        <v/>
      </c>
      <c r="O99" s="5" t="str">
        <f t="shared" si="14"/>
        <v/>
      </c>
      <c r="P99" s="5" t="str">
        <f t="shared" si="15"/>
        <v/>
      </c>
    </row>
    <row r="100" spans="10:16" x14ac:dyDescent="0.25">
      <c r="J100" s="5" t="str">
        <f t="shared" si="12"/>
        <v/>
      </c>
      <c r="K100" s="5" t="str">
        <f t="shared" si="13"/>
        <v/>
      </c>
      <c r="O100" s="5" t="str">
        <f t="shared" si="14"/>
        <v/>
      </c>
      <c r="P100" s="5" t="str">
        <f t="shared" si="15"/>
        <v/>
      </c>
    </row>
    <row r="101" spans="10:16" x14ac:dyDescent="0.25">
      <c r="J101" s="5" t="str">
        <f t="shared" si="12"/>
        <v/>
      </c>
      <c r="K101" s="5" t="str">
        <f t="shared" si="13"/>
        <v/>
      </c>
      <c r="O101" s="5" t="str">
        <f t="shared" si="14"/>
        <v/>
      </c>
      <c r="P101" s="5" t="str">
        <f t="shared" si="15"/>
        <v/>
      </c>
    </row>
    <row r="102" spans="10:16" x14ac:dyDescent="0.25">
      <c r="J102" s="5" t="str">
        <f t="shared" si="12"/>
        <v/>
      </c>
      <c r="K102" s="5" t="str">
        <f t="shared" si="13"/>
        <v/>
      </c>
      <c r="O102" s="5" t="str">
        <f t="shared" si="14"/>
        <v/>
      </c>
      <c r="P102" s="5" t="str">
        <f t="shared" si="15"/>
        <v/>
      </c>
    </row>
    <row r="103" spans="10:16" x14ac:dyDescent="0.25">
      <c r="J103" s="5" t="str">
        <f t="shared" ref="J103:J134" si="16">IF(OR(H103="",I103=""),"",H103*I103)</f>
        <v/>
      </c>
      <c r="K103" s="5" t="str">
        <f t="shared" ref="K103:K134" si="17">IF(J103="","",IF(J103&lt;=6,"Low",IF(J103&lt;=14,"Moderate",IF(J103&lt;=19,"High","Critical"))))</f>
        <v/>
      </c>
      <c r="O103" s="5" t="str">
        <f t="shared" ref="O103:O134" si="18">IF(J103="","",ROUND(J103*(1 - ((L103+M103+N103)/15)),0))</f>
        <v/>
      </c>
      <c r="P103" s="5" t="str">
        <f t="shared" ref="P103:P134" si="19">IF(O103="","",IF(O103&lt;=6,"Low",IF(O103&lt;=14,"Moderate",IF(O103&lt;=19,"High","Critical"))))</f>
        <v/>
      </c>
    </row>
    <row r="104" spans="10:16" x14ac:dyDescent="0.25">
      <c r="J104" s="5" t="str">
        <f t="shared" si="16"/>
        <v/>
      </c>
      <c r="K104" s="5" t="str">
        <f t="shared" si="17"/>
        <v/>
      </c>
      <c r="O104" s="5" t="str">
        <f t="shared" si="18"/>
        <v/>
      </c>
      <c r="P104" s="5" t="str">
        <f t="shared" si="19"/>
        <v/>
      </c>
    </row>
    <row r="105" spans="10:16" x14ac:dyDescent="0.25">
      <c r="J105" s="5" t="str">
        <f t="shared" si="16"/>
        <v/>
      </c>
      <c r="K105" s="5" t="str">
        <f t="shared" si="17"/>
        <v/>
      </c>
      <c r="O105" s="5" t="str">
        <f t="shared" si="18"/>
        <v/>
      </c>
      <c r="P105" s="5" t="str">
        <f t="shared" si="19"/>
        <v/>
      </c>
    </row>
    <row r="106" spans="10:16" x14ac:dyDescent="0.25">
      <c r="J106" s="5" t="str">
        <f t="shared" si="16"/>
        <v/>
      </c>
      <c r="K106" s="5" t="str">
        <f t="shared" si="17"/>
        <v/>
      </c>
      <c r="O106" s="5" t="str">
        <f t="shared" si="18"/>
        <v/>
      </c>
      <c r="P106" s="5" t="str">
        <f t="shared" si="19"/>
        <v/>
      </c>
    </row>
    <row r="107" spans="10:16" x14ac:dyDescent="0.25">
      <c r="J107" s="5" t="str">
        <f t="shared" si="16"/>
        <v/>
      </c>
      <c r="K107" s="5" t="str">
        <f t="shared" si="17"/>
        <v/>
      </c>
      <c r="O107" s="5" t="str">
        <f t="shared" si="18"/>
        <v/>
      </c>
      <c r="P107" s="5" t="str">
        <f t="shared" si="19"/>
        <v/>
      </c>
    </row>
    <row r="108" spans="10:16" x14ac:dyDescent="0.25">
      <c r="J108" s="5" t="str">
        <f t="shared" si="16"/>
        <v/>
      </c>
      <c r="K108" s="5" t="str">
        <f t="shared" si="17"/>
        <v/>
      </c>
      <c r="O108" s="5" t="str">
        <f t="shared" si="18"/>
        <v/>
      </c>
      <c r="P108" s="5" t="str">
        <f t="shared" si="19"/>
        <v/>
      </c>
    </row>
    <row r="109" spans="10:16" x14ac:dyDescent="0.25">
      <c r="J109" s="5" t="str">
        <f t="shared" si="16"/>
        <v/>
      </c>
      <c r="K109" s="5" t="str">
        <f t="shared" si="17"/>
        <v/>
      </c>
      <c r="O109" s="5" t="str">
        <f t="shared" si="18"/>
        <v/>
      </c>
      <c r="P109" s="5" t="str">
        <f t="shared" si="19"/>
        <v/>
      </c>
    </row>
    <row r="110" spans="10:16" x14ac:dyDescent="0.25">
      <c r="J110" s="5" t="str">
        <f t="shared" si="16"/>
        <v/>
      </c>
      <c r="K110" s="5" t="str">
        <f t="shared" si="17"/>
        <v/>
      </c>
      <c r="O110" s="5" t="str">
        <f t="shared" si="18"/>
        <v/>
      </c>
      <c r="P110" s="5" t="str">
        <f t="shared" si="19"/>
        <v/>
      </c>
    </row>
    <row r="111" spans="10:16" x14ac:dyDescent="0.25">
      <c r="J111" s="5" t="str">
        <f t="shared" si="16"/>
        <v/>
      </c>
      <c r="K111" s="5" t="str">
        <f t="shared" si="17"/>
        <v/>
      </c>
      <c r="O111" s="5" t="str">
        <f t="shared" si="18"/>
        <v/>
      </c>
      <c r="P111" s="5" t="str">
        <f t="shared" si="19"/>
        <v/>
      </c>
    </row>
    <row r="112" spans="10:16" x14ac:dyDescent="0.25">
      <c r="J112" s="5" t="str">
        <f t="shared" si="16"/>
        <v/>
      </c>
      <c r="K112" s="5" t="str">
        <f t="shared" si="17"/>
        <v/>
      </c>
      <c r="O112" s="5" t="str">
        <f t="shared" si="18"/>
        <v/>
      </c>
      <c r="P112" s="5" t="str">
        <f t="shared" si="19"/>
        <v/>
      </c>
    </row>
    <row r="113" spans="10:16" x14ac:dyDescent="0.25">
      <c r="J113" s="5" t="str">
        <f t="shared" si="16"/>
        <v/>
      </c>
      <c r="K113" s="5" t="str">
        <f t="shared" si="17"/>
        <v/>
      </c>
      <c r="O113" s="5" t="str">
        <f t="shared" si="18"/>
        <v/>
      </c>
      <c r="P113" s="5" t="str">
        <f t="shared" si="19"/>
        <v/>
      </c>
    </row>
    <row r="114" spans="10:16" x14ac:dyDescent="0.25">
      <c r="J114" s="5" t="str">
        <f t="shared" si="16"/>
        <v/>
      </c>
      <c r="K114" s="5" t="str">
        <f t="shared" si="17"/>
        <v/>
      </c>
      <c r="O114" s="5" t="str">
        <f t="shared" si="18"/>
        <v/>
      </c>
      <c r="P114" s="5" t="str">
        <f t="shared" si="19"/>
        <v/>
      </c>
    </row>
    <row r="115" spans="10:16" x14ac:dyDescent="0.25">
      <c r="J115" s="5" t="str">
        <f t="shared" si="16"/>
        <v/>
      </c>
      <c r="K115" s="5" t="str">
        <f t="shared" si="17"/>
        <v/>
      </c>
      <c r="O115" s="5" t="str">
        <f t="shared" si="18"/>
        <v/>
      </c>
      <c r="P115" s="5" t="str">
        <f t="shared" si="19"/>
        <v/>
      </c>
    </row>
    <row r="116" spans="10:16" x14ac:dyDescent="0.25">
      <c r="J116" s="5" t="str">
        <f t="shared" si="16"/>
        <v/>
      </c>
      <c r="K116" s="5" t="str">
        <f t="shared" si="17"/>
        <v/>
      </c>
      <c r="O116" s="5" t="str">
        <f t="shared" si="18"/>
        <v/>
      </c>
      <c r="P116" s="5" t="str">
        <f t="shared" si="19"/>
        <v/>
      </c>
    </row>
    <row r="117" spans="10:16" x14ac:dyDescent="0.25">
      <c r="J117" s="5" t="str">
        <f t="shared" si="16"/>
        <v/>
      </c>
      <c r="K117" s="5" t="str">
        <f t="shared" si="17"/>
        <v/>
      </c>
      <c r="O117" s="5" t="str">
        <f t="shared" si="18"/>
        <v/>
      </c>
      <c r="P117" s="5" t="str">
        <f t="shared" si="19"/>
        <v/>
      </c>
    </row>
    <row r="118" spans="10:16" x14ac:dyDescent="0.25">
      <c r="J118" s="5" t="str">
        <f t="shared" si="16"/>
        <v/>
      </c>
      <c r="K118" s="5" t="str">
        <f t="shared" si="17"/>
        <v/>
      </c>
      <c r="O118" s="5" t="str">
        <f t="shared" si="18"/>
        <v/>
      </c>
      <c r="P118" s="5" t="str">
        <f t="shared" si="19"/>
        <v/>
      </c>
    </row>
    <row r="119" spans="10:16" x14ac:dyDescent="0.25">
      <c r="J119" s="5" t="str">
        <f t="shared" si="16"/>
        <v/>
      </c>
      <c r="K119" s="5" t="str">
        <f t="shared" si="17"/>
        <v/>
      </c>
      <c r="O119" s="5" t="str">
        <f t="shared" si="18"/>
        <v/>
      </c>
      <c r="P119" s="5" t="str">
        <f t="shared" si="19"/>
        <v/>
      </c>
    </row>
    <row r="120" spans="10:16" x14ac:dyDescent="0.25">
      <c r="J120" s="5" t="str">
        <f t="shared" si="16"/>
        <v/>
      </c>
      <c r="K120" s="5" t="str">
        <f t="shared" si="17"/>
        <v/>
      </c>
      <c r="O120" s="5" t="str">
        <f t="shared" si="18"/>
        <v/>
      </c>
      <c r="P120" s="5" t="str">
        <f t="shared" si="19"/>
        <v/>
      </c>
    </row>
    <row r="121" spans="10:16" x14ac:dyDescent="0.25">
      <c r="J121" s="5" t="str">
        <f t="shared" si="16"/>
        <v/>
      </c>
      <c r="K121" s="5" t="str">
        <f t="shared" si="17"/>
        <v/>
      </c>
      <c r="O121" s="5" t="str">
        <f t="shared" si="18"/>
        <v/>
      </c>
      <c r="P121" s="5" t="str">
        <f t="shared" si="19"/>
        <v/>
      </c>
    </row>
    <row r="122" spans="10:16" x14ac:dyDescent="0.25">
      <c r="J122" s="5" t="str">
        <f t="shared" si="16"/>
        <v/>
      </c>
      <c r="K122" s="5" t="str">
        <f t="shared" si="17"/>
        <v/>
      </c>
      <c r="O122" s="5" t="str">
        <f t="shared" si="18"/>
        <v/>
      </c>
      <c r="P122" s="5" t="str">
        <f t="shared" si="19"/>
        <v/>
      </c>
    </row>
    <row r="123" spans="10:16" x14ac:dyDescent="0.25">
      <c r="J123" s="5" t="str">
        <f t="shared" si="16"/>
        <v/>
      </c>
      <c r="K123" s="5" t="str">
        <f t="shared" si="17"/>
        <v/>
      </c>
      <c r="O123" s="5" t="str">
        <f t="shared" si="18"/>
        <v/>
      </c>
      <c r="P123" s="5" t="str">
        <f t="shared" si="19"/>
        <v/>
      </c>
    </row>
    <row r="124" spans="10:16" x14ac:dyDescent="0.25">
      <c r="J124" s="5" t="str">
        <f t="shared" si="16"/>
        <v/>
      </c>
      <c r="K124" s="5" t="str">
        <f t="shared" si="17"/>
        <v/>
      </c>
      <c r="O124" s="5" t="str">
        <f t="shared" si="18"/>
        <v/>
      </c>
      <c r="P124" s="5" t="str">
        <f t="shared" si="19"/>
        <v/>
      </c>
    </row>
    <row r="125" spans="10:16" x14ac:dyDescent="0.25">
      <c r="J125" s="5" t="str">
        <f t="shared" si="16"/>
        <v/>
      </c>
      <c r="K125" s="5" t="str">
        <f t="shared" si="17"/>
        <v/>
      </c>
      <c r="O125" s="5" t="str">
        <f t="shared" si="18"/>
        <v/>
      </c>
      <c r="P125" s="5" t="str">
        <f t="shared" si="19"/>
        <v/>
      </c>
    </row>
    <row r="126" spans="10:16" x14ac:dyDescent="0.25">
      <c r="J126" s="5" t="str">
        <f t="shared" si="16"/>
        <v/>
      </c>
      <c r="K126" s="5" t="str">
        <f t="shared" si="17"/>
        <v/>
      </c>
      <c r="O126" s="5" t="str">
        <f t="shared" si="18"/>
        <v/>
      </c>
      <c r="P126" s="5" t="str">
        <f t="shared" si="19"/>
        <v/>
      </c>
    </row>
    <row r="127" spans="10:16" x14ac:dyDescent="0.25">
      <c r="J127" s="5" t="str">
        <f t="shared" si="16"/>
        <v/>
      </c>
      <c r="K127" s="5" t="str">
        <f t="shared" si="17"/>
        <v/>
      </c>
      <c r="O127" s="5" t="str">
        <f t="shared" si="18"/>
        <v/>
      </c>
      <c r="P127" s="5" t="str">
        <f t="shared" si="19"/>
        <v/>
      </c>
    </row>
    <row r="128" spans="10:16" x14ac:dyDescent="0.25">
      <c r="J128" s="5" t="str">
        <f t="shared" si="16"/>
        <v/>
      </c>
      <c r="K128" s="5" t="str">
        <f t="shared" si="17"/>
        <v/>
      </c>
      <c r="O128" s="5" t="str">
        <f t="shared" si="18"/>
        <v/>
      </c>
      <c r="P128" s="5" t="str">
        <f t="shared" si="19"/>
        <v/>
      </c>
    </row>
    <row r="129" spans="10:16" x14ac:dyDescent="0.25">
      <c r="J129" s="5" t="str">
        <f t="shared" si="16"/>
        <v/>
      </c>
      <c r="K129" s="5" t="str">
        <f t="shared" si="17"/>
        <v/>
      </c>
      <c r="O129" s="5" t="str">
        <f t="shared" si="18"/>
        <v/>
      </c>
      <c r="P129" s="5" t="str">
        <f t="shared" si="19"/>
        <v/>
      </c>
    </row>
    <row r="130" spans="10:16" x14ac:dyDescent="0.25">
      <c r="J130" s="5" t="str">
        <f t="shared" si="16"/>
        <v/>
      </c>
      <c r="K130" s="5" t="str">
        <f t="shared" si="17"/>
        <v/>
      </c>
      <c r="O130" s="5" t="str">
        <f t="shared" si="18"/>
        <v/>
      </c>
      <c r="P130" s="5" t="str">
        <f t="shared" si="19"/>
        <v/>
      </c>
    </row>
    <row r="131" spans="10:16" x14ac:dyDescent="0.25">
      <c r="J131" s="5" t="str">
        <f t="shared" si="16"/>
        <v/>
      </c>
      <c r="K131" s="5" t="str">
        <f t="shared" si="17"/>
        <v/>
      </c>
      <c r="O131" s="5" t="str">
        <f t="shared" si="18"/>
        <v/>
      </c>
      <c r="P131" s="5" t="str">
        <f t="shared" si="19"/>
        <v/>
      </c>
    </row>
    <row r="132" spans="10:16" x14ac:dyDescent="0.25">
      <c r="J132" s="5" t="str">
        <f t="shared" si="16"/>
        <v/>
      </c>
      <c r="K132" s="5" t="str">
        <f t="shared" si="17"/>
        <v/>
      </c>
      <c r="O132" s="5" t="str">
        <f t="shared" si="18"/>
        <v/>
      </c>
      <c r="P132" s="5" t="str">
        <f t="shared" si="19"/>
        <v/>
      </c>
    </row>
    <row r="133" spans="10:16" x14ac:dyDescent="0.25">
      <c r="J133" s="5" t="str">
        <f t="shared" si="16"/>
        <v/>
      </c>
      <c r="K133" s="5" t="str">
        <f t="shared" si="17"/>
        <v/>
      </c>
      <c r="O133" s="5" t="str">
        <f t="shared" si="18"/>
        <v/>
      </c>
      <c r="P133" s="5" t="str">
        <f t="shared" si="19"/>
        <v/>
      </c>
    </row>
    <row r="134" spans="10:16" x14ac:dyDescent="0.25">
      <c r="J134" s="5" t="str">
        <f t="shared" si="16"/>
        <v/>
      </c>
      <c r="K134" s="5" t="str">
        <f t="shared" si="17"/>
        <v/>
      </c>
      <c r="O134" s="5" t="str">
        <f t="shared" si="18"/>
        <v/>
      </c>
      <c r="P134" s="5" t="str">
        <f t="shared" si="19"/>
        <v/>
      </c>
    </row>
    <row r="135" spans="10:16" x14ac:dyDescent="0.25">
      <c r="J135" s="5" t="str">
        <f t="shared" ref="J135:J166" si="20">IF(OR(H135="",I135=""),"",H135*I135)</f>
        <v/>
      </c>
      <c r="K135" s="5" t="str">
        <f t="shared" ref="K135:K166" si="21">IF(J135="","",IF(J135&lt;=6,"Low",IF(J135&lt;=14,"Moderate",IF(J135&lt;=19,"High","Critical"))))</f>
        <v/>
      </c>
      <c r="O135" s="5" t="str">
        <f t="shared" ref="O135:O166" si="22">IF(J135="","",ROUND(J135*(1 - ((L135+M135+N135)/15)),0))</f>
        <v/>
      </c>
      <c r="P135" s="5" t="str">
        <f t="shared" ref="P135:P166" si="23">IF(O135="","",IF(O135&lt;=6,"Low",IF(O135&lt;=14,"Moderate",IF(O135&lt;=19,"High","Critical"))))</f>
        <v/>
      </c>
    </row>
    <row r="136" spans="10:16" x14ac:dyDescent="0.25">
      <c r="J136" s="5" t="str">
        <f t="shared" si="20"/>
        <v/>
      </c>
      <c r="K136" s="5" t="str">
        <f t="shared" si="21"/>
        <v/>
      </c>
      <c r="O136" s="5" t="str">
        <f t="shared" si="22"/>
        <v/>
      </c>
      <c r="P136" s="5" t="str">
        <f t="shared" si="23"/>
        <v/>
      </c>
    </row>
    <row r="137" spans="10:16" x14ac:dyDescent="0.25">
      <c r="J137" s="5" t="str">
        <f t="shared" si="20"/>
        <v/>
      </c>
      <c r="K137" s="5" t="str">
        <f t="shared" si="21"/>
        <v/>
      </c>
      <c r="O137" s="5" t="str">
        <f t="shared" si="22"/>
        <v/>
      </c>
      <c r="P137" s="5" t="str">
        <f t="shared" si="23"/>
        <v/>
      </c>
    </row>
    <row r="138" spans="10:16" x14ac:dyDescent="0.25">
      <c r="J138" s="5" t="str">
        <f t="shared" si="20"/>
        <v/>
      </c>
      <c r="K138" s="5" t="str">
        <f t="shared" si="21"/>
        <v/>
      </c>
      <c r="O138" s="5" t="str">
        <f t="shared" si="22"/>
        <v/>
      </c>
      <c r="P138" s="5" t="str">
        <f t="shared" si="23"/>
        <v/>
      </c>
    </row>
    <row r="139" spans="10:16" x14ac:dyDescent="0.25">
      <c r="J139" s="5" t="str">
        <f t="shared" si="20"/>
        <v/>
      </c>
      <c r="K139" s="5" t="str">
        <f t="shared" si="21"/>
        <v/>
      </c>
      <c r="O139" s="5" t="str">
        <f t="shared" si="22"/>
        <v/>
      </c>
      <c r="P139" s="5" t="str">
        <f t="shared" si="23"/>
        <v/>
      </c>
    </row>
    <row r="140" spans="10:16" x14ac:dyDescent="0.25">
      <c r="J140" s="5" t="str">
        <f t="shared" si="20"/>
        <v/>
      </c>
      <c r="K140" s="5" t="str">
        <f t="shared" si="21"/>
        <v/>
      </c>
      <c r="O140" s="5" t="str">
        <f t="shared" si="22"/>
        <v/>
      </c>
      <c r="P140" s="5" t="str">
        <f t="shared" si="23"/>
        <v/>
      </c>
    </row>
    <row r="141" spans="10:16" x14ac:dyDescent="0.25">
      <c r="J141" s="5" t="str">
        <f t="shared" si="20"/>
        <v/>
      </c>
      <c r="K141" s="5" t="str">
        <f t="shared" si="21"/>
        <v/>
      </c>
      <c r="O141" s="5" t="str">
        <f t="shared" si="22"/>
        <v/>
      </c>
      <c r="P141" s="5" t="str">
        <f t="shared" si="23"/>
        <v/>
      </c>
    </row>
    <row r="142" spans="10:16" x14ac:dyDescent="0.25">
      <c r="J142" s="5" t="str">
        <f t="shared" si="20"/>
        <v/>
      </c>
      <c r="K142" s="5" t="str">
        <f t="shared" si="21"/>
        <v/>
      </c>
      <c r="O142" s="5" t="str">
        <f t="shared" si="22"/>
        <v/>
      </c>
      <c r="P142" s="5" t="str">
        <f t="shared" si="23"/>
        <v/>
      </c>
    </row>
    <row r="143" spans="10:16" x14ac:dyDescent="0.25">
      <c r="J143" s="5" t="str">
        <f t="shared" si="20"/>
        <v/>
      </c>
      <c r="K143" s="5" t="str">
        <f t="shared" si="21"/>
        <v/>
      </c>
      <c r="O143" s="5" t="str">
        <f t="shared" si="22"/>
        <v/>
      </c>
      <c r="P143" s="5" t="str">
        <f t="shared" si="23"/>
        <v/>
      </c>
    </row>
    <row r="144" spans="10:16" x14ac:dyDescent="0.25">
      <c r="J144" s="5" t="str">
        <f t="shared" si="20"/>
        <v/>
      </c>
      <c r="K144" s="5" t="str">
        <f t="shared" si="21"/>
        <v/>
      </c>
      <c r="O144" s="5" t="str">
        <f t="shared" si="22"/>
        <v/>
      </c>
      <c r="P144" s="5" t="str">
        <f t="shared" si="23"/>
        <v/>
      </c>
    </row>
    <row r="145" spans="10:16" x14ac:dyDescent="0.25">
      <c r="J145" s="5" t="str">
        <f t="shared" si="20"/>
        <v/>
      </c>
      <c r="K145" s="5" t="str">
        <f t="shared" si="21"/>
        <v/>
      </c>
      <c r="O145" s="5" t="str">
        <f t="shared" si="22"/>
        <v/>
      </c>
      <c r="P145" s="5" t="str">
        <f t="shared" si="23"/>
        <v/>
      </c>
    </row>
    <row r="146" spans="10:16" x14ac:dyDescent="0.25">
      <c r="J146" s="5" t="str">
        <f t="shared" si="20"/>
        <v/>
      </c>
      <c r="K146" s="5" t="str">
        <f t="shared" si="21"/>
        <v/>
      </c>
      <c r="O146" s="5" t="str">
        <f t="shared" si="22"/>
        <v/>
      </c>
      <c r="P146" s="5" t="str">
        <f t="shared" si="23"/>
        <v/>
      </c>
    </row>
    <row r="147" spans="10:16" x14ac:dyDescent="0.25">
      <c r="J147" s="5" t="str">
        <f t="shared" si="20"/>
        <v/>
      </c>
      <c r="K147" s="5" t="str">
        <f t="shared" si="21"/>
        <v/>
      </c>
      <c r="O147" s="5" t="str">
        <f t="shared" si="22"/>
        <v/>
      </c>
      <c r="P147" s="5" t="str">
        <f t="shared" si="23"/>
        <v/>
      </c>
    </row>
    <row r="148" spans="10:16" x14ac:dyDescent="0.25">
      <c r="J148" s="5" t="str">
        <f t="shared" si="20"/>
        <v/>
      </c>
      <c r="K148" s="5" t="str">
        <f t="shared" si="21"/>
        <v/>
      </c>
      <c r="O148" s="5" t="str">
        <f t="shared" si="22"/>
        <v/>
      </c>
      <c r="P148" s="5" t="str">
        <f t="shared" si="23"/>
        <v/>
      </c>
    </row>
    <row r="149" spans="10:16" x14ac:dyDescent="0.25">
      <c r="J149" s="5" t="str">
        <f t="shared" si="20"/>
        <v/>
      </c>
      <c r="K149" s="5" t="str">
        <f t="shared" si="21"/>
        <v/>
      </c>
      <c r="O149" s="5" t="str">
        <f t="shared" si="22"/>
        <v/>
      </c>
      <c r="P149" s="5" t="str">
        <f t="shared" si="23"/>
        <v/>
      </c>
    </row>
    <row r="150" spans="10:16" x14ac:dyDescent="0.25">
      <c r="J150" s="5" t="str">
        <f t="shared" si="20"/>
        <v/>
      </c>
      <c r="K150" s="5" t="str">
        <f t="shared" si="21"/>
        <v/>
      </c>
      <c r="O150" s="5" t="str">
        <f t="shared" si="22"/>
        <v/>
      </c>
      <c r="P150" s="5" t="str">
        <f t="shared" si="23"/>
        <v/>
      </c>
    </row>
    <row r="151" spans="10:16" x14ac:dyDescent="0.25">
      <c r="J151" s="5" t="str">
        <f t="shared" si="20"/>
        <v/>
      </c>
      <c r="K151" s="5" t="str">
        <f t="shared" si="21"/>
        <v/>
      </c>
      <c r="O151" s="5" t="str">
        <f t="shared" si="22"/>
        <v/>
      </c>
      <c r="P151" s="5" t="str">
        <f t="shared" si="23"/>
        <v/>
      </c>
    </row>
    <row r="152" spans="10:16" x14ac:dyDescent="0.25">
      <c r="J152" s="5" t="str">
        <f t="shared" si="20"/>
        <v/>
      </c>
      <c r="K152" s="5" t="str">
        <f t="shared" si="21"/>
        <v/>
      </c>
      <c r="O152" s="5" t="str">
        <f t="shared" si="22"/>
        <v/>
      </c>
      <c r="P152" s="5" t="str">
        <f t="shared" si="23"/>
        <v/>
      </c>
    </row>
    <row r="153" spans="10:16" x14ac:dyDescent="0.25">
      <c r="J153" s="5" t="str">
        <f t="shared" si="20"/>
        <v/>
      </c>
      <c r="K153" s="5" t="str">
        <f t="shared" si="21"/>
        <v/>
      </c>
      <c r="O153" s="5" t="str">
        <f t="shared" si="22"/>
        <v/>
      </c>
      <c r="P153" s="5" t="str">
        <f t="shared" si="23"/>
        <v/>
      </c>
    </row>
    <row r="154" spans="10:16" x14ac:dyDescent="0.25">
      <c r="J154" s="5" t="str">
        <f t="shared" si="20"/>
        <v/>
      </c>
      <c r="K154" s="5" t="str">
        <f t="shared" si="21"/>
        <v/>
      </c>
      <c r="O154" s="5" t="str">
        <f t="shared" si="22"/>
        <v/>
      </c>
      <c r="P154" s="5" t="str">
        <f t="shared" si="23"/>
        <v/>
      </c>
    </row>
    <row r="155" spans="10:16" x14ac:dyDescent="0.25">
      <c r="J155" s="5" t="str">
        <f t="shared" si="20"/>
        <v/>
      </c>
      <c r="K155" s="5" t="str">
        <f t="shared" si="21"/>
        <v/>
      </c>
      <c r="O155" s="5" t="str">
        <f t="shared" si="22"/>
        <v/>
      </c>
      <c r="P155" s="5" t="str">
        <f t="shared" si="23"/>
        <v/>
      </c>
    </row>
    <row r="156" spans="10:16" x14ac:dyDescent="0.25">
      <c r="J156" s="5" t="str">
        <f t="shared" si="20"/>
        <v/>
      </c>
      <c r="K156" s="5" t="str">
        <f t="shared" si="21"/>
        <v/>
      </c>
      <c r="O156" s="5" t="str">
        <f t="shared" si="22"/>
        <v/>
      </c>
      <c r="P156" s="5" t="str">
        <f t="shared" si="23"/>
        <v/>
      </c>
    </row>
    <row r="157" spans="10:16" x14ac:dyDescent="0.25">
      <c r="J157" s="5" t="str">
        <f t="shared" si="20"/>
        <v/>
      </c>
      <c r="K157" s="5" t="str">
        <f t="shared" si="21"/>
        <v/>
      </c>
      <c r="O157" s="5" t="str">
        <f t="shared" si="22"/>
        <v/>
      </c>
      <c r="P157" s="5" t="str">
        <f t="shared" si="23"/>
        <v/>
      </c>
    </row>
    <row r="158" spans="10:16" x14ac:dyDescent="0.25">
      <c r="J158" s="5" t="str">
        <f t="shared" si="20"/>
        <v/>
      </c>
      <c r="K158" s="5" t="str">
        <f t="shared" si="21"/>
        <v/>
      </c>
      <c r="O158" s="5" t="str">
        <f t="shared" si="22"/>
        <v/>
      </c>
      <c r="P158" s="5" t="str">
        <f t="shared" si="23"/>
        <v/>
      </c>
    </row>
    <row r="159" spans="10:16" x14ac:dyDescent="0.25">
      <c r="J159" s="5" t="str">
        <f t="shared" si="20"/>
        <v/>
      </c>
      <c r="K159" s="5" t="str">
        <f t="shared" si="21"/>
        <v/>
      </c>
      <c r="O159" s="5" t="str">
        <f t="shared" si="22"/>
        <v/>
      </c>
      <c r="P159" s="5" t="str">
        <f t="shared" si="23"/>
        <v/>
      </c>
    </row>
    <row r="160" spans="10:16" x14ac:dyDescent="0.25">
      <c r="J160" s="5" t="str">
        <f t="shared" si="20"/>
        <v/>
      </c>
      <c r="K160" s="5" t="str">
        <f t="shared" si="21"/>
        <v/>
      </c>
      <c r="O160" s="5" t="str">
        <f t="shared" si="22"/>
        <v/>
      </c>
      <c r="P160" s="5" t="str">
        <f t="shared" si="23"/>
        <v/>
      </c>
    </row>
    <row r="161" spans="10:16" x14ac:dyDescent="0.25">
      <c r="J161" s="5" t="str">
        <f t="shared" si="20"/>
        <v/>
      </c>
      <c r="K161" s="5" t="str">
        <f t="shared" si="21"/>
        <v/>
      </c>
      <c r="O161" s="5" t="str">
        <f t="shared" si="22"/>
        <v/>
      </c>
      <c r="P161" s="5" t="str">
        <f t="shared" si="23"/>
        <v/>
      </c>
    </row>
    <row r="162" spans="10:16" x14ac:dyDescent="0.25">
      <c r="J162" s="5" t="str">
        <f t="shared" si="20"/>
        <v/>
      </c>
      <c r="K162" s="5" t="str">
        <f t="shared" si="21"/>
        <v/>
      </c>
      <c r="O162" s="5" t="str">
        <f t="shared" si="22"/>
        <v/>
      </c>
      <c r="P162" s="5" t="str">
        <f t="shared" si="23"/>
        <v/>
      </c>
    </row>
    <row r="163" spans="10:16" x14ac:dyDescent="0.25">
      <c r="J163" s="5" t="str">
        <f t="shared" si="20"/>
        <v/>
      </c>
      <c r="K163" s="5" t="str">
        <f t="shared" si="21"/>
        <v/>
      </c>
      <c r="O163" s="5" t="str">
        <f t="shared" si="22"/>
        <v/>
      </c>
      <c r="P163" s="5" t="str">
        <f t="shared" si="23"/>
        <v/>
      </c>
    </row>
    <row r="164" spans="10:16" x14ac:dyDescent="0.25">
      <c r="J164" s="5" t="str">
        <f t="shared" si="20"/>
        <v/>
      </c>
      <c r="K164" s="5" t="str">
        <f t="shared" si="21"/>
        <v/>
      </c>
      <c r="O164" s="5" t="str">
        <f t="shared" si="22"/>
        <v/>
      </c>
      <c r="P164" s="5" t="str">
        <f t="shared" si="23"/>
        <v/>
      </c>
    </row>
    <row r="165" spans="10:16" x14ac:dyDescent="0.25">
      <c r="J165" s="5" t="str">
        <f t="shared" si="20"/>
        <v/>
      </c>
      <c r="K165" s="5" t="str">
        <f t="shared" si="21"/>
        <v/>
      </c>
      <c r="O165" s="5" t="str">
        <f t="shared" si="22"/>
        <v/>
      </c>
      <c r="P165" s="5" t="str">
        <f t="shared" si="23"/>
        <v/>
      </c>
    </row>
    <row r="166" spans="10:16" x14ac:dyDescent="0.25">
      <c r="J166" s="5" t="str">
        <f t="shared" si="20"/>
        <v/>
      </c>
      <c r="K166" s="5" t="str">
        <f t="shared" si="21"/>
        <v/>
      </c>
      <c r="O166" s="5" t="str">
        <f t="shared" si="22"/>
        <v/>
      </c>
      <c r="P166" s="5" t="str">
        <f t="shared" si="23"/>
        <v/>
      </c>
    </row>
    <row r="167" spans="10:16" x14ac:dyDescent="0.25">
      <c r="J167" s="5" t="str">
        <f t="shared" ref="J167:J198" si="24">IF(OR(H167="",I167=""),"",H167*I167)</f>
        <v/>
      </c>
      <c r="K167" s="5" t="str">
        <f t="shared" ref="K167:K198" si="25">IF(J167="","",IF(J167&lt;=6,"Low",IF(J167&lt;=14,"Moderate",IF(J167&lt;=19,"High","Critical"))))</f>
        <v/>
      </c>
      <c r="O167" s="5" t="str">
        <f t="shared" ref="O167:O198" si="26">IF(J167="","",ROUND(J167*(1 - ((L167+M167+N167)/15)),0))</f>
        <v/>
      </c>
      <c r="P167" s="5" t="str">
        <f t="shared" ref="P167:P198" si="27">IF(O167="","",IF(O167&lt;=6,"Low",IF(O167&lt;=14,"Moderate",IF(O167&lt;=19,"High","Critical"))))</f>
        <v/>
      </c>
    </row>
    <row r="168" spans="10:16" x14ac:dyDescent="0.25">
      <c r="J168" s="5" t="str">
        <f t="shared" si="24"/>
        <v/>
      </c>
      <c r="K168" s="5" t="str">
        <f t="shared" si="25"/>
        <v/>
      </c>
      <c r="O168" s="5" t="str">
        <f t="shared" si="26"/>
        <v/>
      </c>
      <c r="P168" s="5" t="str">
        <f t="shared" si="27"/>
        <v/>
      </c>
    </row>
    <row r="169" spans="10:16" x14ac:dyDescent="0.25">
      <c r="J169" s="5" t="str">
        <f t="shared" si="24"/>
        <v/>
      </c>
      <c r="K169" s="5" t="str">
        <f t="shared" si="25"/>
        <v/>
      </c>
      <c r="O169" s="5" t="str">
        <f t="shared" si="26"/>
        <v/>
      </c>
      <c r="P169" s="5" t="str">
        <f t="shared" si="27"/>
        <v/>
      </c>
    </row>
    <row r="170" spans="10:16" x14ac:dyDescent="0.25">
      <c r="J170" s="5" t="str">
        <f t="shared" si="24"/>
        <v/>
      </c>
      <c r="K170" s="5" t="str">
        <f t="shared" si="25"/>
        <v/>
      </c>
      <c r="O170" s="5" t="str">
        <f t="shared" si="26"/>
        <v/>
      </c>
      <c r="P170" s="5" t="str">
        <f t="shared" si="27"/>
        <v/>
      </c>
    </row>
    <row r="171" spans="10:16" x14ac:dyDescent="0.25">
      <c r="J171" s="5" t="str">
        <f t="shared" si="24"/>
        <v/>
      </c>
      <c r="K171" s="5" t="str">
        <f t="shared" si="25"/>
        <v/>
      </c>
      <c r="O171" s="5" t="str">
        <f t="shared" si="26"/>
        <v/>
      </c>
      <c r="P171" s="5" t="str">
        <f t="shared" si="27"/>
        <v/>
      </c>
    </row>
    <row r="172" spans="10:16" x14ac:dyDescent="0.25">
      <c r="J172" s="5" t="str">
        <f t="shared" si="24"/>
        <v/>
      </c>
      <c r="K172" s="5" t="str">
        <f t="shared" si="25"/>
        <v/>
      </c>
      <c r="O172" s="5" t="str">
        <f t="shared" si="26"/>
        <v/>
      </c>
      <c r="P172" s="5" t="str">
        <f t="shared" si="27"/>
        <v/>
      </c>
    </row>
    <row r="173" spans="10:16" x14ac:dyDescent="0.25">
      <c r="J173" s="5" t="str">
        <f t="shared" si="24"/>
        <v/>
      </c>
      <c r="K173" s="5" t="str">
        <f t="shared" si="25"/>
        <v/>
      </c>
      <c r="O173" s="5" t="str">
        <f t="shared" si="26"/>
        <v/>
      </c>
      <c r="P173" s="5" t="str">
        <f t="shared" si="27"/>
        <v/>
      </c>
    </row>
    <row r="174" spans="10:16" x14ac:dyDescent="0.25">
      <c r="J174" s="5" t="str">
        <f t="shared" si="24"/>
        <v/>
      </c>
      <c r="K174" s="5" t="str">
        <f t="shared" si="25"/>
        <v/>
      </c>
      <c r="O174" s="5" t="str">
        <f t="shared" si="26"/>
        <v/>
      </c>
      <c r="P174" s="5" t="str">
        <f t="shared" si="27"/>
        <v/>
      </c>
    </row>
    <row r="175" spans="10:16" x14ac:dyDescent="0.25">
      <c r="J175" s="5" t="str">
        <f t="shared" si="24"/>
        <v/>
      </c>
      <c r="K175" s="5" t="str">
        <f t="shared" si="25"/>
        <v/>
      </c>
      <c r="O175" s="5" t="str">
        <f t="shared" si="26"/>
        <v/>
      </c>
      <c r="P175" s="5" t="str">
        <f t="shared" si="27"/>
        <v/>
      </c>
    </row>
    <row r="176" spans="10:16" x14ac:dyDescent="0.25">
      <c r="J176" s="5" t="str">
        <f t="shared" si="24"/>
        <v/>
      </c>
      <c r="K176" s="5" t="str">
        <f t="shared" si="25"/>
        <v/>
      </c>
      <c r="O176" s="5" t="str">
        <f t="shared" si="26"/>
        <v/>
      </c>
      <c r="P176" s="5" t="str">
        <f t="shared" si="27"/>
        <v/>
      </c>
    </row>
    <row r="177" spans="10:16" x14ac:dyDescent="0.25">
      <c r="J177" s="5" t="str">
        <f t="shared" si="24"/>
        <v/>
      </c>
      <c r="K177" s="5" t="str">
        <f t="shared" si="25"/>
        <v/>
      </c>
      <c r="O177" s="5" t="str">
        <f t="shared" si="26"/>
        <v/>
      </c>
      <c r="P177" s="5" t="str">
        <f t="shared" si="27"/>
        <v/>
      </c>
    </row>
    <row r="178" spans="10:16" x14ac:dyDescent="0.25">
      <c r="J178" s="5" t="str">
        <f t="shared" si="24"/>
        <v/>
      </c>
      <c r="K178" s="5" t="str">
        <f t="shared" si="25"/>
        <v/>
      </c>
      <c r="O178" s="5" t="str">
        <f t="shared" si="26"/>
        <v/>
      </c>
      <c r="P178" s="5" t="str">
        <f t="shared" si="27"/>
        <v/>
      </c>
    </row>
    <row r="179" spans="10:16" x14ac:dyDescent="0.25">
      <c r="J179" s="5" t="str">
        <f t="shared" si="24"/>
        <v/>
      </c>
      <c r="K179" s="5" t="str">
        <f t="shared" si="25"/>
        <v/>
      </c>
      <c r="O179" s="5" t="str">
        <f t="shared" si="26"/>
        <v/>
      </c>
      <c r="P179" s="5" t="str">
        <f t="shared" si="27"/>
        <v/>
      </c>
    </row>
    <row r="180" spans="10:16" x14ac:dyDescent="0.25">
      <c r="J180" s="5" t="str">
        <f t="shared" si="24"/>
        <v/>
      </c>
      <c r="K180" s="5" t="str">
        <f t="shared" si="25"/>
        <v/>
      </c>
      <c r="O180" s="5" t="str">
        <f t="shared" si="26"/>
        <v/>
      </c>
      <c r="P180" s="5" t="str">
        <f t="shared" si="27"/>
        <v/>
      </c>
    </row>
    <row r="181" spans="10:16" x14ac:dyDescent="0.25">
      <c r="J181" s="5" t="str">
        <f t="shared" si="24"/>
        <v/>
      </c>
      <c r="K181" s="5" t="str">
        <f t="shared" si="25"/>
        <v/>
      </c>
      <c r="O181" s="5" t="str">
        <f t="shared" si="26"/>
        <v/>
      </c>
      <c r="P181" s="5" t="str">
        <f t="shared" si="27"/>
        <v/>
      </c>
    </row>
    <row r="182" spans="10:16" x14ac:dyDescent="0.25">
      <c r="J182" s="5" t="str">
        <f t="shared" si="24"/>
        <v/>
      </c>
      <c r="K182" s="5" t="str">
        <f t="shared" si="25"/>
        <v/>
      </c>
      <c r="O182" s="5" t="str">
        <f t="shared" si="26"/>
        <v/>
      </c>
      <c r="P182" s="5" t="str">
        <f t="shared" si="27"/>
        <v/>
      </c>
    </row>
    <row r="183" spans="10:16" x14ac:dyDescent="0.25">
      <c r="J183" s="5" t="str">
        <f t="shared" si="24"/>
        <v/>
      </c>
      <c r="K183" s="5" t="str">
        <f t="shared" si="25"/>
        <v/>
      </c>
      <c r="O183" s="5" t="str">
        <f t="shared" si="26"/>
        <v/>
      </c>
      <c r="P183" s="5" t="str">
        <f t="shared" si="27"/>
        <v/>
      </c>
    </row>
    <row r="184" spans="10:16" x14ac:dyDescent="0.25">
      <c r="J184" s="5" t="str">
        <f t="shared" si="24"/>
        <v/>
      </c>
      <c r="K184" s="5" t="str">
        <f t="shared" si="25"/>
        <v/>
      </c>
      <c r="O184" s="5" t="str">
        <f t="shared" si="26"/>
        <v/>
      </c>
      <c r="P184" s="5" t="str">
        <f t="shared" si="27"/>
        <v/>
      </c>
    </row>
    <row r="185" spans="10:16" x14ac:dyDescent="0.25">
      <c r="J185" s="5" t="str">
        <f t="shared" si="24"/>
        <v/>
      </c>
      <c r="K185" s="5" t="str">
        <f t="shared" si="25"/>
        <v/>
      </c>
      <c r="O185" s="5" t="str">
        <f t="shared" si="26"/>
        <v/>
      </c>
      <c r="P185" s="5" t="str">
        <f t="shared" si="27"/>
        <v/>
      </c>
    </row>
    <row r="186" spans="10:16" x14ac:dyDescent="0.25">
      <c r="J186" s="5" t="str">
        <f t="shared" si="24"/>
        <v/>
      </c>
      <c r="K186" s="5" t="str">
        <f t="shared" si="25"/>
        <v/>
      </c>
      <c r="O186" s="5" t="str">
        <f t="shared" si="26"/>
        <v/>
      </c>
      <c r="P186" s="5" t="str">
        <f t="shared" si="27"/>
        <v/>
      </c>
    </row>
    <row r="187" spans="10:16" x14ac:dyDescent="0.25">
      <c r="J187" s="5" t="str">
        <f t="shared" si="24"/>
        <v/>
      </c>
      <c r="K187" s="5" t="str">
        <f t="shared" si="25"/>
        <v/>
      </c>
      <c r="O187" s="5" t="str">
        <f t="shared" si="26"/>
        <v/>
      </c>
      <c r="P187" s="5" t="str">
        <f t="shared" si="27"/>
        <v/>
      </c>
    </row>
    <row r="188" spans="10:16" x14ac:dyDescent="0.25">
      <c r="J188" s="5" t="str">
        <f t="shared" si="24"/>
        <v/>
      </c>
      <c r="K188" s="5" t="str">
        <f t="shared" si="25"/>
        <v/>
      </c>
      <c r="O188" s="5" t="str">
        <f t="shared" si="26"/>
        <v/>
      </c>
      <c r="P188" s="5" t="str">
        <f t="shared" si="27"/>
        <v/>
      </c>
    </row>
    <row r="189" spans="10:16" x14ac:dyDescent="0.25">
      <c r="J189" s="5" t="str">
        <f t="shared" si="24"/>
        <v/>
      </c>
      <c r="K189" s="5" t="str">
        <f t="shared" si="25"/>
        <v/>
      </c>
      <c r="O189" s="5" t="str">
        <f t="shared" si="26"/>
        <v/>
      </c>
      <c r="P189" s="5" t="str">
        <f t="shared" si="27"/>
        <v/>
      </c>
    </row>
    <row r="190" spans="10:16" x14ac:dyDescent="0.25">
      <c r="J190" s="5" t="str">
        <f t="shared" si="24"/>
        <v/>
      </c>
      <c r="K190" s="5" t="str">
        <f t="shared" si="25"/>
        <v/>
      </c>
      <c r="O190" s="5" t="str">
        <f t="shared" si="26"/>
        <v/>
      </c>
      <c r="P190" s="5" t="str">
        <f t="shared" si="27"/>
        <v/>
      </c>
    </row>
    <row r="191" spans="10:16" x14ac:dyDescent="0.25">
      <c r="J191" s="5" t="str">
        <f t="shared" si="24"/>
        <v/>
      </c>
      <c r="K191" s="5" t="str">
        <f t="shared" si="25"/>
        <v/>
      </c>
      <c r="O191" s="5" t="str">
        <f t="shared" si="26"/>
        <v/>
      </c>
      <c r="P191" s="5" t="str">
        <f t="shared" si="27"/>
        <v/>
      </c>
    </row>
    <row r="192" spans="10:16" x14ac:dyDescent="0.25">
      <c r="J192" s="5" t="str">
        <f t="shared" si="24"/>
        <v/>
      </c>
      <c r="K192" s="5" t="str">
        <f t="shared" si="25"/>
        <v/>
      </c>
      <c r="O192" s="5" t="str">
        <f t="shared" si="26"/>
        <v/>
      </c>
      <c r="P192" s="5" t="str">
        <f t="shared" si="27"/>
        <v/>
      </c>
    </row>
    <row r="193" spans="10:16" x14ac:dyDescent="0.25">
      <c r="J193" s="5" t="str">
        <f t="shared" si="24"/>
        <v/>
      </c>
      <c r="K193" s="5" t="str">
        <f t="shared" si="25"/>
        <v/>
      </c>
      <c r="O193" s="5" t="str">
        <f t="shared" si="26"/>
        <v/>
      </c>
      <c r="P193" s="5" t="str">
        <f t="shared" si="27"/>
        <v/>
      </c>
    </row>
    <row r="194" spans="10:16" x14ac:dyDescent="0.25">
      <c r="J194" s="5" t="str">
        <f t="shared" si="24"/>
        <v/>
      </c>
      <c r="K194" s="5" t="str">
        <f t="shared" si="25"/>
        <v/>
      </c>
      <c r="O194" s="5" t="str">
        <f t="shared" si="26"/>
        <v/>
      </c>
      <c r="P194" s="5" t="str">
        <f t="shared" si="27"/>
        <v/>
      </c>
    </row>
    <row r="195" spans="10:16" x14ac:dyDescent="0.25">
      <c r="J195" s="5" t="str">
        <f t="shared" si="24"/>
        <v/>
      </c>
      <c r="K195" s="5" t="str">
        <f t="shared" si="25"/>
        <v/>
      </c>
      <c r="O195" s="5" t="str">
        <f t="shared" si="26"/>
        <v/>
      </c>
      <c r="P195" s="5" t="str">
        <f t="shared" si="27"/>
        <v/>
      </c>
    </row>
    <row r="196" spans="10:16" x14ac:dyDescent="0.25">
      <c r="J196" s="5" t="str">
        <f t="shared" si="24"/>
        <v/>
      </c>
      <c r="K196" s="5" t="str">
        <f t="shared" si="25"/>
        <v/>
      </c>
      <c r="O196" s="5" t="str">
        <f t="shared" si="26"/>
        <v/>
      </c>
      <c r="P196" s="5" t="str">
        <f t="shared" si="27"/>
        <v/>
      </c>
    </row>
    <row r="197" spans="10:16" x14ac:dyDescent="0.25">
      <c r="J197" s="5" t="str">
        <f t="shared" si="24"/>
        <v/>
      </c>
      <c r="K197" s="5" t="str">
        <f t="shared" si="25"/>
        <v/>
      </c>
      <c r="O197" s="5" t="str">
        <f t="shared" si="26"/>
        <v/>
      </c>
      <c r="P197" s="5" t="str">
        <f t="shared" si="27"/>
        <v/>
      </c>
    </row>
    <row r="198" spans="10:16" x14ac:dyDescent="0.25">
      <c r="J198" s="5" t="str">
        <f t="shared" si="24"/>
        <v/>
      </c>
      <c r="K198" s="5" t="str">
        <f t="shared" si="25"/>
        <v/>
      </c>
      <c r="O198" s="5" t="str">
        <f t="shared" si="26"/>
        <v/>
      </c>
      <c r="P198" s="5" t="str">
        <f t="shared" si="27"/>
        <v/>
      </c>
    </row>
    <row r="199" spans="10:16" x14ac:dyDescent="0.25">
      <c r="J199" s="5" t="str">
        <f t="shared" ref="J199:J206" si="28">IF(OR(H199="",I199=""),"",H199*I199)</f>
        <v/>
      </c>
      <c r="K199" s="5" t="str">
        <f t="shared" ref="K199:K206" si="29">IF(J199="","",IF(J199&lt;=6,"Low",IF(J199&lt;=14,"Moderate",IF(J199&lt;=19,"High","Critical"))))</f>
        <v/>
      </c>
      <c r="O199" s="5" t="str">
        <f t="shared" ref="O199:O206" si="30">IF(J199="","",ROUND(J199*(1 - ((L199+M199+N199)/15)),0))</f>
        <v/>
      </c>
      <c r="P199" s="5" t="str">
        <f t="shared" ref="P199:P206" si="31">IF(O199="","",IF(O199&lt;=6,"Low",IF(O199&lt;=14,"Moderate",IF(O199&lt;=19,"High","Critical"))))</f>
        <v/>
      </c>
    </row>
    <row r="200" spans="10:16" x14ac:dyDescent="0.25">
      <c r="J200" s="5" t="str">
        <f t="shared" si="28"/>
        <v/>
      </c>
      <c r="K200" s="5" t="str">
        <f t="shared" si="29"/>
        <v/>
      </c>
      <c r="O200" s="5" t="str">
        <f t="shared" si="30"/>
        <v/>
      </c>
      <c r="P200" s="5" t="str">
        <f t="shared" si="31"/>
        <v/>
      </c>
    </row>
    <row r="201" spans="10:16" x14ac:dyDescent="0.25">
      <c r="J201" s="5" t="str">
        <f t="shared" si="28"/>
        <v/>
      </c>
      <c r="K201" s="5" t="str">
        <f t="shared" si="29"/>
        <v/>
      </c>
      <c r="O201" s="5" t="str">
        <f t="shared" si="30"/>
        <v/>
      </c>
      <c r="P201" s="5" t="str">
        <f t="shared" si="31"/>
        <v/>
      </c>
    </row>
    <row r="202" spans="10:16" x14ac:dyDescent="0.25">
      <c r="J202" s="5" t="str">
        <f t="shared" si="28"/>
        <v/>
      </c>
      <c r="K202" s="5" t="str">
        <f t="shared" si="29"/>
        <v/>
      </c>
      <c r="O202" s="5" t="str">
        <f t="shared" si="30"/>
        <v/>
      </c>
      <c r="P202" s="5" t="str">
        <f t="shared" si="31"/>
        <v/>
      </c>
    </row>
    <row r="203" spans="10:16" x14ac:dyDescent="0.25">
      <c r="J203" s="5" t="str">
        <f t="shared" si="28"/>
        <v/>
      </c>
      <c r="K203" s="5" t="str">
        <f t="shared" si="29"/>
        <v/>
      </c>
      <c r="O203" s="5" t="str">
        <f t="shared" si="30"/>
        <v/>
      </c>
      <c r="P203" s="5" t="str">
        <f t="shared" si="31"/>
        <v/>
      </c>
    </row>
    <row r="204" spans="10:16" x14ac:dyDescent="0.25">
      <c r="J204" s="5" t="str">
        <f t="shared" si="28"/>
        <v/>
      </c>
      <c r="K204" s="5" t="str">
        <f t="shared" si="29"/>
        <v/>
      </c>
      <c r="O204" s="5" t="str">
        <f t="shared" si="30"/>
        <v/>
      </c>
      <c r="P204" s="5" t="str">
        <f t="shared" si="31"/>
        <v/>
      </c>
    </row>
    <row r="205" spans="10:16" x14ac:dyDescent="0.25">
      <c r="J205" s="5" t="str">
        <f t="shared" si="28"/>
        <v/>
      </c>
      <c r="K205" s="5" t="str">
        <f t="shared" si="29"/>
        <v/>
      </c>
      <c r="O205" s="5" t="str">
        <f t="shared" si="30"/>
        <v/>
      </c>
      <c r="P205" s="5" t="str">
        <f t="shared" si="31"/>
        <v/>
      </c>
    </row>
    <row r="206" spans="10:16" x14ac:dyDescent="0.25">
      <c r="J206" s="5" t="str">
        <f t="shared" si="28"/>
        <v/>
      </c>
      <c r="K206" s="5" t="str">
        <f t="shared" si="29"/>
        <v/>
      </c>
      <c r="O206" s="5" t="str">
        <f t="shared" si="30"/>
        <v/>
      </c>
      <c r="P206" s="5" t="str">
        <f t="shared" si="31"/>
        <v/>
      </c>
    </row>
  </sheetData>
  <conditionalFormatting sqref="J7:J17">
    <cfRule type="cellIs" dxfId="21" priority="9" operator="between">
      <formula>17</formula>
      <formula>25</formula>
    </cfRule>
    <cfRule type="cellIs" dxfId="20" priority="10" operator="between">
      <formula>13</formula>
      <formula>16</formula>
    </cfRule>
    <cfRule type="cellIs" dxfId="19" priority="11" operator="between">
      <formula>10</formula>
      <formula>12</formula>
    </cfRule>
    <cfRule type="cellIs" dxfId="18" priority="12" operator="between">
      <formula>3</formula>
      <formula>9</formula>
    </cfRule>
    <cfRule type="cellIs" dxfId="17" priority="13" operator="between">
      <formula>1</formula>
      <formula>2</formula>
    </cfRule>
  </conditionalFormatting>
  <conditionalFormatting sqref="K19:K206">
    <cfRule type="expression" dxfId="16" priority="28">
      <formula>INDIRECT("RC",FALSE)="Low"</formula>
    </cfRule>
    <cfRule type="cellIs" dxfId="15" priority="29" stopIfTrue="1" operator="equal">
      <formula>"Low"</formula>
    </cfRule>
    <cfRule type="cellIs" dxfId="14" priority="30" stopIfTrue="1" operator="equal">
      <formula>"Moderate"</formula>
    </cfRule>
    <cfRule type="cellIs" dxfId="13" priority="31" stopIfTrue="1" operator="equal">
      <formula>"High"</formula>
    </cfRule>
    <cfRule type="cellIs" dxfId="12" priority="32" stopIfTrue="1" operator="equal">
      <formula>"Critical"</formula>
    </cfRule>
  </conditionalFormatting>
  <conditionalFormatting sqref="O17:O18">
    <cfRule type="cellIs" dxfId="11" priority="19" stopIfTrue="1" operator="equal">
      <formula>"Low"</formula>
    </cfRule>
    <cfRule type="cellIs" dxfId="10" priority="20" stopIfTrue="1" operator="equal">
      <formula>"Moderate"</formula>
    </cfRule>
    <cfRule type="cellIs" dxfId="9" priority="21" stopIfTrue="1" operator="equal">
      <formula>"High"</formula>
    </cfRule>
    <cfRule type="cellIs" dxfId="8" priority="22" stopIfTrue="1" operator="equal">
      <formula>"Critical"</formula>
    </cfRule>
  </conditionalFormatting>
  <conditionalFormatting sqref="P7:P16">
    <cfRule type="cellIs" dxfId="7" priority="1" stopIfTrue="1" operator="equal">
      <formula>"Low"</formula>
    </cfRule>
    <cfRule type="cellIs" dxfId="6" priority="2" stopIfTrue="1" operator="equal">
      <formula>"Moderate"</formula>
    </cfRule>
    <cfRule type="cellIs" dxfId="5" priority="3" stopIfTrue="1" operator="equal">
      <formula>"High"</formula>
    </cfRule>
    <cfRule type="cellIs" dxfId="4" priority="4" stopIfTrue="1" operator="equal">
      <formula>"Critical"</formula>
    </cfRule>
  </conditionalFormatting>
  <conditionalFormatting sqref="P19:P206">
    <cfRule type="cellIs" dxfId="3" priority="33" stopIfTrue="1" operator="equal">
      <formula>"Low"</formula>
    </cfRule>
    <cfRule type="cellIs" dxfId="2" priority="34" stopIfTrue="1" operator="equal">
      <formula>"Moderate"</formula>
    </cfRule>
    <cfRule type="cellIs" dxfId="1" priority="35" stopIfTrue="1" operator="equal">
      <formula>"High"</formula>
    </cfRule>
    <cfRule type="cellIs" dxfId="0" priority="36" stopIfTrue="1" operator="equal">
      <formula>"Critical"</formula>
    </cfRule>
  </conditionalFormatting>
  <dataValidations count="3">
    <dataValidation type="list" allowBlank="1" showInputMessage="1" showErrorMessage="1" sqref="H17:I206 L17:N206" xr:uid="{00000000-0002-0000-0000-000000000000}">
      <formula1>"1,2,3,4,5"</formula1>
    </dataValidation>
    <dataValidation type="list" allowBlank="1" showInputMessage="1" showErrorMessage="1" sqref="V17:V206" xr:uid="{00000000-0002-0000-0000-000001000000}">
      <formula1>"Operational,Financial,SHEC,Compliance,IT/Cyber,ESG"</formula1>
    </dataValidation>
    <dataValidation type="list" showInputMessage="1" showErrorMessage="1" sqref="I2" xr:uid="{00000000-0002-0000-0000-000002000000}">
      <formula1>"Nyakabingo,Rutongo,Musha"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C11" sqref="C11"/>
    </sheetView>
  </sheetViews>
  <sheetFormatPr defaultColWidth="8.77734375" defaultRowHeight="15" x14ac:dyDescent="0.25"/>
  <cols>
    <col min="1" max="16384" width="8.77734375" style="5"/>
  </cols>
  <sheetData>
    <row r="1" spans="1:2" ht="15.6" x14ac:dyDescent="0.3">
      <c r="A1" s="4" t="s">
        <v>21</v>
      </c>
    </row>
    <row r="3" spans="1:2" x14ac:dyDescent="0.25">
      <c r="A3" s="5" t="s">
        <v>22</v>
      </c>
    </row>
    <row r="4" spans="1:2" x14ac:dyDescent="0.25">
      <c r="A4" s="5" t="s">
        <v>23</v>
      </c>
      <c r="B4" s="5">
        <f>COUNTIF('Risk Register'!K7:K206,"Low")</f>
        <v>1</v>
      </c>
    </row>
    <row r="5" spans="1:2" x14ac:dyDescent="0.25">
      <c r="A5" s="5" t="s">
        <v>24</v>
      </c>
      <c r="B5" s="5">
        <f>COUNTIF('Risk Register'!K7:K206,"Moderate")</f>
        <v>9</v>
      </c>
    </row>
    <row r="6" spans="1:2" x14ac:dyDescent="0.25">
      <c r="A6" s="5" t="s">
        <v>25</v>
      </c>
      <c r="B6" s="5">
        <f>COUNTIF('Risk Register'!K7:K206,"High")</f>
        <v>0</v>
      </c>
    </row>
    <row r="7" spans="1:2" x14ac:dyDescent="0.25">
      <c r="A7" s="5" t="s">
        <v>26</v>
      </c>
      <c r="B7" s="5">
        <f>COUNTIF('Risk Register'!K7:K206,"Critical")</f>
        <v>0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Risk Register</vt:lpstr>
      <vt:lpstr>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Aminah Mutesi</cp:lastModifiedBy>
  <dcterms:created xsi:type="dcterms:W3CDTF">2025-11-13T10:17:42Z</dcterms:created>
  <dcterms:modified xsi:type="dcterms:W3CDTF">2026-01-19T13:37:09Z</dcterms:modified>
</cp:coreProperties>
</file>