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Nicholas.Barigye\Downloads\"/>
    </mc:Choice>
  </mc:AlternateContent>
  <xr:revisionPtr revIDLastSave="0" documentId="13_ncr:1_{4014E99A-0DD4-44D5-B132-522E01C04375}" xr6:coauthVersionLast="47" xr6:coauthVersionMax="47" xr10:uidLastSave="{00000000-0000-0000-0000-000000000000}"/>
  <bookViews>
    <workbookView xWindow="-120" yWindow="-120" windowWidth="29040" windowHeight="15840" firstSheet="1" activeTab="3" xr2:uid="{00000000-000D-0000-FFFF-FFFF00000000}"/>
  </bookViews>
  <sheets>
    <sheet name="GALVANISED  04 AUG 2023" sheetId="13" r:id="rId1"/>
    <sheet name="IT EQUIPMENT 31 AUG 2023" sheetId="15" r:id="rId2"/>
    <sheet name="HYDRAULIC OIL 68 31 AUG 2023" sheetId="12" r:id="rId3"/>
    <sheet name="SAND KAYUMBO 2024" sheetId="1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4" l="1"/>
  <c r="H9" i="14"/>
  <c r="J9" i="14" l="1"/>
  <c r="H12" i="14"/>
  <c r="J12" i="14" l="1"/>
  <c r="F12" i="14"/>
  <c r="J12" i="15"/>
  <c r="H12" i="15"/>
  <c r="F12" i="15"/>
  <c r="F20" i="12"/>
  <c r="J10" i="13" l="1"/>
  <c r="J11" i="13"/>
  <c r="H10" i="13"/>
  <c r="H11" i="13"/>
  <c r="F10" i="13"/>
  <c r="F11" i="13"/>
  <c r="J20" i="12" l="1"/>
  <c r="H9" i="13" l="1"/>
  <c r="F9" i="13" l="1"/>
  <c r="J9" i="13" l="1"/>
  <c r="J21" i="13" l="1"/>
  <c r="F21" i="13" l="1"/>
  <c r="H20" i="12" l="1"/>
  <c r="H21" i="13" l="1"/>
</calcChain>
</file>

<file path=xl/sharedStrings.xml><?xml version="1.0" encoding="utf-8"?>
<sst xmlns="http://schemas.openxmlformats.org/spreadsheetml/2006/main" count="241" uniqueCount="85">
  <si>
    <t>Mine: Eurotrade International</t>
  </si>
  <si>
    <t>Tender validity</t>
  </si>
  <si>
    <t>Description</t>
  </si>
  <si>
    <t>Unit</t>
  </si>
  <si>
    <t>quantity</t>
  </si>
  <si>
    <t>Item No</t>
  </si>
  <si>
    <t>INCO Term</t>
  </si>
  <si>
    <t>Delivery</t>
  </si>
  <si>
    <t>Payment Terms</t>
  </si>
  <si>
    <t>Sub total</t>
  </si>
  <si>
    <t>Delivery Charges to Port of Despatch</t>
  </si>
  <si>
    <t>Delivery Charges to Port of Reciept(Dar-es-Salam or Mombasa</t>
  </si>
  <si>
    <t>Delivery Charges from Port of Reciept to Mine</t>
  </si>
  <si>
    <t>Interest Rate for Payment in Advance (4.5%/12*Monts of advance Payment)</t>
  </si>
  <si>
    <t>Signature Procument Superintendent</t>
  </si>
  <si>
    <t>Signature Discipline Manager</t>
  </si>
  <si>
    <t>Authorisation:</t>
  </si>
  <si>
    <t>Signature Finanacial Manager</t>
  </si>
  <si>
    <t>Signature General Manager</t>
  </si>
  <si>
    <t>Unit price Rwf</t>
  </si>
  <si>
    <t>Total Rwf</t>
  </si>
  <si>
    <t>2DAYS</t>
  </si>
  <si>
    <t>COD</t>
  </si>
  <si>
    <t>3DAYS</t>
  </si>
  <si>
    <t>Originator Recommendation</t>
  </si>
  <si>
    <t>Adjudication Exchange Rate</t>
  </si>
  <si>
    <t>pc</t>
  </si>
  <si>
    <t xml:space="preserve">Commercial Recommendation </t>
  </si>
  <si>
    <t>Commercial Recommendation,</t>
  </si>
  <si>
    <t>15D</t>
  </si>
  <si>
    <t>Signature Procument Supervisor</t>
  </si>
  <si>
    <t>FCA</t>
  </si>
  <si>
    <t>3days</t>
  </si>
  <si>
    <t>Enquiry number &amp; Description:00185/2023</t>
  </si>
  <si>
    <t>Enquiry Issue Date:04/08/2023</t>
  </si>
  <si>
    <t>Enquiry Close Date:05/08/2023</t>
  </si>
  <si>
    <t>E-SHARVER LTD</t>
  </si>
  <si>
    <t>MJ DREAMS LTD</t>
  </si>
  <si>
    <t>POTIEN SEBANANI</t>
  </si>
  <si>
    <t>Galvanised wire 2mm</t>
  </si>
  <si>
    <t>m</t>
  </si>
  <si>
    <t>Galvanised fans</t>
  </si>
  <si>
    <t>Clamps</t>
  </si>
  <si>
    <t xml:space="preserve"> Motivation: The Procurement recommends E-SHARVER COMPANY LTD based on fovarable price rather than others.</t>
  </si>
  <si>
    <t>FOB-Mine Site</t>
  </si>
  <si>
    <t>Interest Rate for Payment in Advance (4.5%/12*Months of advance Payment)</t>
  </si>
  <si>
    <t>15days</t>
  </si>
  <si>
    <t>Mine: Trinity metals Nyakabingo mine</t>
  </si>
  <si>
    <t>PO1350</t>
  </si>
  <si>
    <t>Total Rwf :</t>
  </si>
  <si>
    <t>Mine: Trinity Nyakabingo mine</t>
  </si>
  <si>
    <t>Signature Procurement Officer</t>
  </si>
  <si>
    <t>5days</t>
  </si>
  <si>
    <t>2days</t>
  </si>
  <si>
    <t>Mine: TRINITY NYAKABINGO MINE LTD</t>
  </si>
  <si>
    <t>PCS</t>
  </si>
  <si>
    <t>30D</t>
  </si>
  <si>
    <t>Enquiry number &amp; Description:001206/2024</t>
  </si>
  <si>
    <t>Enquiry Issue Date: 08/02/2024</t>
  </si>
  <si>
    <t>Enquiry Close Date:12/02/2024</t>
  </si>
  <si>
    <t>Enquiry Close Date:20/02/2024</t>
  </si>
  <si>
    <t>Plastic Roofing sheet</t>
  </si>
  <si>
    <t>Tube 60x60x2mm</t>
  </si>
  <si>
    <t>Tube 40x40x2mm</t>
  </si>
  <si>
    <t>Red oxide(4 kgs)</t>
  </si>
  <si>
    <t>Cup</t>
  </si>
  <si>
    <t>K&amp;L UMUCYO FAMILY CO.LTD</t>
  </si>
  <si>
    <t>SONATUBES LTD</t>
  </si>
  <si>
    <t>SOFARU S.A.R.L</t>
  </si>
  <si>
    <t>Enquiry number &amp; Description:00O254/2024</t>
  </si>
  <si>
    <t>Enquiry Issue Date:8/02/2024</t>
  </si>
  <si>
    <t>Enquiry Date:14/02/2024</t>
  </si>
  <si>
    <t>I-Beams 100x70x6</t>
  </si>
  <si>
    <t>pcs</t>
  </si>
  <si>
    <t>Motivation: We recommend K&amp;L UMUCYO FAMILY CO.LTD who offer the best price and readily have the items required in stock. The others did'nt quote some items that they don’t have in stock</t>
  </si>
  <si>
    <t>Motivation: We recommend SOFARU S.A.R.L due to their fair price and the exact specs quoted rather than SONATUBES LTD who is cheaper but quoted contrary to the specs stated in our enquiry.</t>
  </si>
  <si>
    <t>100% AD</t>
  </si>
  <si>
    <t>We advocate for choosing the awarded supplier due to their competitive pricing outlined in the attached quotations. Their offer of a 15-days payment term post-delivery is additionally advantageous given our current cash flow situation.</t>
  </si>
  <si>
    <t>Enquiry number &amp; Description:00286/2025</t>
  </si>
  <si>
    <t>Pcs</t>
  </si>
  <si>
    <t>CORRUGATED SHEET</t>
  </si>
  <si>
    <t>Enquiry Issue Date:29/07/2025</t>
  </si>
  <si>
    <t>Enquiry Close Date:29/07/2025</t>
  </si>
  <si>
    <t xml:space="preserve">ARMANDO </t>
  </si>
  <si>
    <t>NIPLA STEEL LTD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</si>
</sst>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charset val="1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1" xfId="0" applyFont="1" applyBorder="1"/>
    <xf numFmtId="0" fontId="3" fillId="0" borderId="3" xfId="0" applyFont="1" applyBorder="1"/>
    <xf numFmtId="0" fontId="2" fillId="0" borderId="1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1" xfId="0" applyFont="1" applyBorder="1" applyAlignment="1">
      <alignment vertical="center" wrapText="1"/>
    </xf>
    <xf numFmtId="0" fontId="2" fillId="0" borderId="2" xfId="0" applyFont="1" applyBorder="1"/>
    <xf numFmtId="3" fontId="2" fillId="0" borderId="2" xfId="0" applyNumberFormat="1" applyFont="1" applyBorder="1"/>
    <xf numFmtId="3" fontId="2" fillId="0" borderId="6" xfId="0" applyNumberFormat="1" applyFont="1" applyBorder="1"/>
    <xf numFmtId="3" fontId="2" fillId="0" borderId="1" xfId="0" applyNumberFormat="1" applyFont="1" applyBorder="1"/>
    <xf numFmtId="0" fontId="2" fillId="0" borderId="8" xfId="0" applyFont="1" applyBorder="1"/>
    <xf numFmtId="0" fontId="2" fillId="0" borderId="7" xfId="0" applyFont="1" applyBorder="1"/>
    <xf numFmtId="0" fontId="3" fillId="0" borderId="0" xfId="0" applyFont="1"/>
    <xf numFmtId="3" fontId="3" fillId="0" borderId="1" xfId="0" applyNumberFormat="1" applyFont="1" applyBorder="1"/>
    <xf numFmtId="0" fontId="2" fillId="0" borderId="9" xfId="0" applyFont="1" applyBorder="1"/>
    <xf numFmtId="0" fontId="2" fillId="0" borderId="10" xfId="0" applyFont="1" applyBorder="1"/>
    <xf numFmtId="3" fontId="2" fillId="0" borderId="0" xfId="0" applyNumberFormat="1" applyFont="1"/>
    <xf numFmtId="3" fontId="3" fillId="0" borderId="0" xfId="0" applyNumberFormat="1" applyFont="1"/>
    <xf numFmtId="0" fontId="0" fillId="0" borderId="1" xfId="0" applyBorder="1"/>
    <xf numFmtId="3" fontId="4" fillId="0" borderId="0" xfId="0" applyNumberFormat="1" applyFont="1"/>
    <xf numFmtId="3" fontId="5" fillId="0" borderId="1" xfId="0" applyNumberFormat="1" applyFont="1" applyBorder="1"/>
    <xf numFmtId="0" fontId="2" fillId="0" borderId="3" xfId="0" applyFont="1" applyBorder="1" applyAlignment="1">
      <alignment vertical="center" wrapText="1"/>
    </xf>
    <xf numFmtId="3" fontId="0" fillId="0" borderId="0" xfId="0" applyNumberFormat="1"/>
    <xf numFmtId="3" fontId="0" fillId="0" borderId="1" xfId="0" applyNumberFormat="1" applyBorder="1"/>
    <xf numFmtId="3" fontId="2" fillId="0" borderId="4" xfId="0" applyNumberFormat="1" applyFont="1" applyBorder="1"/>
    <xf numFmtId="3" fontId="2" fillId="0" borderId="1" xfId="0" applyNumberFormat="1" applyFont="1" applyBorder="1" applyAlignment="1">
      <alignment vertical="center" wrapText="1"/>
    </xf>
    <xf numFmtId="3" fontId="3" fillId="2" borderId="1" xfId="0" applyNumberFormat="1" applyFont="1" applyFill="1" applyBorder="1"/>
    <xf numFmtId="3" fontId="6" fillId="0" borderId="1" xfId="0" applyNumberFormat="1" applyFont="1" applyBorder="1"/>
    <xf numFmtId="3" fontId="5" fillId="2" borderId="1" xfId="0" applyNumberFormat="1" applyFont="1" applyFill="1" applyBorder="1"/>
    <xf numFmtId="14" fontId="2" fillId="0" borderId="0" xfId="0" applyNumberFormat="1" applyFont="1"/>
    <xf numFmtId="0" fontId="1" fillId="0" borderId="0" xfId="0" applyFont="1"/>
    <xf numFmtId="0" fontId="2" fillId="0" borderId="2" xfId="0" applyFont="1" applyBorder="1" applyAlignment="1">
      <alignment vertical="center" wrapText="1"/>
    </xf>
    <xf numFmtId="3" fontId="2" fillId="0" borderId="2" xfId="0" applyNumberFormat="1" applyFont="1" applyBorder="1" applyAlignment="1">
      <alignment vertical="center" wrapText="1"/>
    </xf>
    <xf numFmtId="3" fontId="5" fillId="0" borderId="2" xfId="0" applyNumberFormat="1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3" fontId="3" fillId="3" borderId="3" xfId="0" applyNumberFormat="1" applyFont="1" applyFill="1" applyBorder="1"/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horizontal="center" vertical="center"/>
    </xf>
    <xf numFmtId="3" fontId="2" fillId="0" borderId="2" xfId="0" applyNumberFormat="1" applyFont="1" applyBorder="1" applyAlignment="1">
      <alignment vertical="center"/>
    </xf>
    <xf numFmtId="3" fontId="2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1"/>
  <sheetViews>
    <sheetView workbookViewId="0">
      <selection activeCell="B1" sqref="B1"/>
    </sheetView>
  </sheetViews>
  <sheetFormatPr defaultRowHeight="15" x14ac:dyDescent="0.25"/>
  <cols>
    <col min="1" max="1" width="7.7109375" customWidth="1"/>
    <col min="2" max="2" width="32.7109375" customWidth="1"/>
    <col min="3" max="3" width="4" customWidth="1"/>
    <col min="4" max="4" width="7.42578125" customWidth="1"/>
    <col min="5" max="5" width="12.28515625" customWidth="1"/>
    <col min="6" max="6" width="10.140625" bestFit="1" customWidth="1"/>
    <col min="7" max="7" width="12.28515625" customWidth="1"/>
    <col min="8" max="8" width="10.140625" bestFit="1" customWidth="1"/>
    <col min="9" max="9" width="12.28515625" customWidth="1"/>
    <col min="10" max="10" width="10.140625" bestFit="1" customWidth="1"/>
  </cols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33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34</v>
      </c>
      <c r="B3" s="2"/>
      <c r="C3" s="2"/>
      <c r="D3" s="2"/>
      <c r="E3" s="3" t="s">
        <v>36</v>
      </c>
      <c r="F3" s="3"/>
      <c r="G3" s="3" t="s">
        <v>37</v>
      </c>
      <c r="H3" s="4"/>
      <c r="I3" s="22" t="s">
        <v>38</v>
      </c>
      <c r="J3" s="22"/>
    </row>
    <row r="4" spans="1:10" x14ac:dyDescent="0.25">
      <c r="A4" s="1" t="s">
        <v>35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t="s">
        <v>32</v>
      </c>
      <c r="G6" s="5" t="s">
        <v>7</v>
      </c>
      <c r="H6" t="s">
        <v>32</v>
      </c>
      <c r="I6" s="5" t="s">
        <v>7</v>
      </c>
      <c r="J6" t="s">
        <v>32</v>
      </c>
    </row>
    <row r="7" spans="1:10" x14ac:dyDescent="0.25">
      <c r="A7" s="2"/>
      <c r="B7" s="2"/>
      <c r="C7" s="2"/>
      <c r="D7" s="2"/>
      <c r="E7" s="7" t="s">
        <v>8</v>
      </c>
      <c r="F7" s="5" t="s">
        <v>29</v>
      </c>
      <c r="G7" s="7" t="s">
        <v>8</v>
      </c>
      <c r="H7" s="7" t="s">
        <v>29</v>
      </c>
      <c r="I7" s="7" t="s">
        <v>8</v>
      </c>
      <c r="J7" s="5" t="s">
        <v>29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10">
        <v>1</v>
      </c>
      <c r="B9" s="10" t="s">
        <v>39</v>
      </c>
      <c r="C9" s="10" t="s">
        <v>40</v>
      </c>
      <c r="D9" s="10">
        <v>1500</v>
      </c>
      <c r="E9" s="11">
        <v>90</v>
      </c>
      <c r="F9" s="11">
        <f>D9*E9</f>
        <v>135000</v>
      </c>
      <c r="G9" s="11">
        <v>104</v>
      </c>
      <c r="H9" s="11">
        <f>D9*G9</f>
        <v>156000</v>
      </c>
      <c r="I9" s="11">
        <v>100</v>
      </c>
      <c r="J9" s="13">
        <f>D9*I9</f>
        <v>150000</v>
      </c>
    </row>
    <row r="10" spans="1:10" x14ac:dyDescent="0.25">
      <c r="A10" s="5">
        <v>2</v>
      </c>
      <c r="B10" s="5" t="s">
        <v>41</v>
      </c>
      <c r="C10" s="10" t="s">
        <v>40</v>
      </c>
      <c r="D10" s="5">
        <v>400</v>
      </c>
      <c r="E10" s="11">
        <v>3750</v>
      </c>
      <c r="F10" s="11">
        <f>D10*E10</f>
        <v>1500000</v>
      </c>
      <c r="G10" s="11">
        <v>3900</v>
      </c>
      <c r="H10" s="11">
        <f>D10*G10</f>
        <v>1560000</v>
      </c>
      <c r="I10" s="11">
        <v>4000</v>
      </c>
      <c r="J10" s="13">
        <f>D10*I10</f>
        <v>1600000</v>
      </c>
    </row>
    <row r="11" spans="1:10" x14ac:dyDescent="0.25">
      <c r="A11" s="5">
        <v>3</v>
      </c>
      <c r="B11" s="5" t="s">
        <v>42</v>
      </c>
      <c r="C11" s="10" t="s">
        <v>26</v>
      </c>
      <c r="D11" s="5">
        <v>60</v>
      </c>
      <c r="E11" s="11">
        <v>1000</v>
      </c>
      <c r="F11" s="11">
        <f>D11*E11</f>
        <v>60000</v>
      </c>
      <c r="G11" s="11">
        <v>1400</v>
      </c>
      <c r="H11" s="11">
        <f>D11*G11</f>
        <v>84000</v>
      </c>
      <c r="I11" s="11">
        <v>1300</v>
      </c>
      <c r="J11" s="13">
        <f>D11*I11</f>
        <v>78000</v>
      </c>
    </row>
    <row r="12" spans="1:10" x14ac:dyDescent="0.25">
      <c r="A12" s="5"/>
      <c r="B12" s="5"/>
      <c r="C12" s="10"/>
      <c r="D12" s="5"/>
      <c r="E12" s="11"/>
      <c r="F12" s="11"/>
      <c r="G12" s="11"/>
      <c r="H12" s="11"/>
      <c r="I12" s="11"/>
      <c r="J12" s="13"/>
    </row>
    <row r="13" spans="1:10" x14ac:dyDescent="0.25">
      <c r="A13" s="5"/>
      <c r="B13" s="5"/>
      <c r="C13" s="10"/>
      <c r="D13" s="5"/>
      <c r="E13" s="11"/>
      <c r="F13" s="11"/>
      <c r="G13" s="11"/>
      <c r="H13" s="11"/>
      <c r="I13" s="11"/>
      <c r="J13" s="13"/>
    </row>
    <row r="14" spans="1:10" x14ac:dyDescent="0.25">
      <c r="A14" s="5"/>
      <c r="B14" s="5"/>
      <c r="C14" s="10"/>
      <c r="D14" s="5"/>
      <c r="E14" s="11"/>
      <c r="F14" s="11"/>
      <c r="G14" s="11"/>
      <c r="H14" s="11"/>
      <c r="I14" s="11"/>
      <c r="J14" s="13"/>
    </row>
    <row r="15" spans="1:10" x14ac:dyDescent="0.25">
      <c r="A15" s="5"/>
      <c r="B15" s="19"/>
      <c r="C15" s="10"/>
      <c r="D15" s="5"/>
      <c r="E15" s="11"/>
      <c r="F15" s="11"/>
      <c r="G15" s="11"/>
      <c r="H15" s="11"/>
      <c r="I15" s="11"/>
      <c r="J15" s="13"/>
    </row>
    <row r="16" spans="1:10" x14ac:dyDescent="0.25">
      <c r="A16" s="3" t="s">
        <v>9</v>
      </c>
      <c r="B16" s="5"/>
      <c r="C16" s="5"/>
      <c r="D16" s="5"/>
      <c r="E16" s="5"/>
      <c r="F16" s="5"/>
      <c r="G16" s="5"/>
      <c r="H16" s="6"/>
      <c r="I16" s="5"/>
      <c r="J16" s="22"/>
    </row>
    <row r="17" spans="1:10" x14ac:dyDescent="0.25">
      <c r="A17" s="5" t="s">
        <v>10</v>
      </c>
      <c r="B17" s="5"/>
      <c r="C17" s="5"/>
      <c r="D17" s="5"/>
      <c r="E17" s="5"/>
      <c r="F17" s="5"/>
      <c r="G17" s="5"/>
      <c r="H17" s="5"/>
      <c r="I17" s="5"/>
      <c r="J17" s="22"/>
    </row>
    <row r="18" spans="1:10" x14ac:dyDescent="0.25">
      <c r="A18" s="5" t="s">
        <v>11</v>
      </c>
      <c r="B18" s="5"/>
      <c r="C18" s="7"/>
      <c r="D18" s="5"/>
      <c r="E18" s="5"/>
      <c r="F18" s="5"/>
      <c r="G18" s="5"/>
      <c r="H18" s="5"/>
      <c r="I18" s="5"/>
      <c r="J18" s="22"/>
    </row>
    <row r="19" spans="1:10" x14ac:dyDescent="0.25">
      <c r="A19" s="5" t="s">
        <v>12</v>
      </c>
      <c r="B19" s="6"/>
      <c r="C19" s="14"/>
      <c r="D19" s="18"/>
      <c r="E19" s="5"/>
      <c r="F19" s="5"/>
      <c r="G19" s="5"/>
      <c r="H19" s="5"/>
      <c r="I19" s="5"/>
      <c r="J19" s="22"/>
    </row>
    <row r="20" spans="1:10" x14ac:dyDescent="0.25">
      <c r="A20" s="5" t="s">
        <v>13</v>
      </c>
      <c r="B20" s="5"/>
      <c r="C20" s="19"/>
      <c r="D20" s="7"/>
      <c r="E20" s="5"/>
      <c r="F20" s="5"/>
      <c r="G20" s="5"/>
      <c r="H20" s="5"/>
      <c r="I20" s="5"/>
      <c r="J20" s="22"/>
    </row>
    <row r="21" spans="1:10" x14ac:dyDescent="0.25">
      <c r="A21" s="3" t="s">
        <v>20</v>
      </c>
      <c r="B21" s="6"/>
      <c r="C21" s="14"/>
      <c r="D21" s="14"/>
      <c r="E21" s="18"/>
      <c r="F21" s="32">
        <f>SUM(F9:F20)</f>
        <v>1695000</v>
      </c>
      <c r="G21" s="13"/>
      <c r="H21" s="24">
        <f>SUM(H9:H20)</f>
        <v>1800000</v>
      </c>
      <c r="I21" s="5"/>
      <c r="J21" s="24">
        <f>SUM(J9:J20)</f>
        <v>1828000</v>
      </c>
    </row>
    <row r="22" spans="1:10" x14ac:dyDescent="0.25">
      <c r="A22" s="2"/>
      <c r="B22" s="2"/>
      <c r="C22" s="2"/>
      <c r="D22" s="2"/>
      <c r="E22" s="2"/>
      <c r="F22" s="2"/>
      <c r="G22" s="2"/>
      <c r="H22" s="23"/>
      <c r="I22" s="2"/>
    </row>
    <row r="23" spans="1:10" x14ac:dyDescent="0.25">
      <c r="A23" s="15" t="s">
        <v>28</v>
      </c>
      <c r="B23" s="15"/>
      <c r="C23" s="2"/>
      <c r="D23" s="2"/>
      <c r="E23" s="2"/>
      <c r="F23" s="2"/>
      <c r="G23" s="2"/>
      <c r="H23" s="2"/>
      <c r="I23" s="2"/>
    </row>
    <row r="24" spans="1:10" x14ac:dyDescent="0.25">
      <c r="A24" s="15" t="s">
        <v>43</v>
      </c>
      <c r="B24" s="15"/>
      <c r="C24" s="2"/>
      <c r="D24" s="2"/>
      <c r="E24" s="2"/>
      <c r="F24" s="2"/>
      <c r="G24" s="2"/>
      <c r="H24" s="2"/>
      <c r="I24" s="2"/>
    </row>
    <row r="25" spans="1:10" x14ac:dyDescent="0.25">
      <c r="A25" s="15" t="s">
        <v>30</v>
      </c>
      <c r="B25" s="15"/>
      <c r="C25" s="2"/>
      <c r="D25" s="2"/>
      <c r="E25" s="2"/>
      <c r="F25" s="2"/>
      <c r="G25" s="2"/>
      <c r="H25" s="2"/>
      <c r="I25" s="2"/>
    </row>
    <row r="26" spans="1:10" x14ac:dyDescent="0.25">
      <c r="A26" s="14" t="s">
        <v>14</v>
      </c>
      <c r="B26" s="14"/>
      <c r="C26" s="2"/>
      <c r="D26" s="2"/>
      <c r="E26" s="2"/>
      <c r="F26" s="2"/>
      <c r="G26" s="2"/>
      <c r="H26" s="2"/>
      <c r="I26" s="2"/>
    </row>
    <row r="27" spans="1:10" x14ac:dyDescent="0.25">
      <c r="A27" s="14" t="s">
        <v>24</v>
      </c>
      <c r="B27" s="14"/>
      <c r="C27" s="15"/>
      <c r="D27" s="15"/>
      <c r="E27" s="15"/>
      <c r="F27" s="15"/>
      <c r="G27" s="15"/>
      <c r="H27" s="2"/>
      <c r="I27" s="2"/>
    </row>
    <row r="28" spans="1:10" x14ac:dyDescent="0.25">
      <c r="A28" s="14" t="s">
        <v>15</v>
      </c>
      <c r="B28" s="14"/>
      <c r="C28" s="2"/>
      <c r="D28" s="2"/>
      <c r="E28" s="2"/>
      <c r="F28" s="2"/>
      <c r="G28" s="2"/>
      <c r="H28" s="2"/>
      <c r="I28" s="2"/>
    </row>
    <row r="29" spans="1:10" x14ac:dyDescent="0.25">
      <c r="A29" s="16" t="s">
        <v>16</v>
      </c>
      <c r="B29" s="16"/>
      <c r="C29" s="2"/>
      <c r="D29" s="2"/>
      <c r="E29" s="2"/>
      <c r="F29" s="2"/>
      <c r="G29" s="2"/>
      <c r="H29" s="2"/>
      <c r="I29" s="2"/>
    </row>
    <row r="30" spans="1:10" x14ac:dyDescent="0.25">
      <c r="A30" s="15" t="s">
        <v>17</v>
      </c>
      <c r="B30" s="15"/>
      <c r="C30" s="2"/>
      <c r="D30" s="2"/>
      <c r="E30" s="2"/>
      <c r="F30" s="2"/>
      <c r="G30" s="2"/>
      <c r="H30" s="2"/>
      <c r="I30" s="2"/>
    </row>
    <row r="31" spans="1:10" x14ac:dyDescent="0.25">
      <c r="A31" s="14" t="s">
        <v>18</v>
      </c>
      <c r="B31" s="14"/>
      <c r="C31" s="2"/>
      <c r="D31" s="2"/>
      <c r="E31" s="2"/>
      <c r="F31" s="2"/>
      <c r="G31" s="2"/>
      <c r="H31" s="2"/>
      <c r="I31" s="2"/>
    </row>
  </sheetData>
  <pageMargins left="0.7" right="0.7" top="0.75" bottom="0.75" header="0.3" footer="0.3"/>
  <pageSetup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181"/>
  <sheetViews>
    <sheetView zoomScale="115" zoomScaleNormal="115" workbookViewId="0">
      <selection activeCell="E9" sqref="E9"/>
    </sheetView>
  </sheetViews>
  <sheetFormatPr defaultRowHeight="15" x14ac:dyDescent="0.25"/>
  <cols>
    <col min="1" max="1" width="6.140625" customWidth="1"/>
    <col min="2" max="2" width="23.28515625" bestFit="1" customWidth="1"/>
    <col min="3" max="3" width="4.42578125" customWidth="1"/>
    <col min="4" max="4" width="7.28515625" customWidth="1"/>
    <col min="5" max="5" width="12.28515625" customWidth="1"/>
    <col min="6" max="6" width="11.140625" customWidth="1"/>
    <col min="7" max="7" width="12.28515625" customWidth="1"/>
    <col min="8" max="8" width="13.85546875" bestFit="1" customWidth="1"/>
    <col min="9" max="9" width="12.42578125" customWidth="1"/>
    <col min="10" max="10" width="13.85546875" bestFit="1" customWidth="1"/>
  </cols>
  <sheetData>
    <row r="1" spans="1:10" x14ac:dyDescent="0.25">
      <c r="A1" s="1" t="s">
        <v>47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69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70</v>
      </c>
      <c r="B3" s="33"/>
      <c r="C3" s="2"/>
      <c r="D3" s="2"/>
      <c r="E3" s="3" t="s">
        <v>68</v>
      </c>
      <c r="F3" s="3"/>
      <c r="G3" s="3" t="s">
        <v>66</v>
      </c>
      <c r="H3" s="4"/>
      <c r="I3" s="3" t="s">
        <v>67</v>
      </c>
      <c r="J3" s="22"/>
    </row>
    <row r="4" spans="1:10" x14ac:dyDescent="0.25">
      <c r="A4" s="1" t="s">
        <v>71</v>
      </c>
      <c r="B4" s="33"/>
      <c r="C4" s="2"/>
      <c r="D4" s="2"/>
      <c r="E4" s="5" t="s">
        <v>1</v>
      </c>
      <c r="F4" s="10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60</v>
      </c>
      <c r="B5" s="2"/>
      <c r="C5" s="2"/>
      <c r="D5" s="2"/>
      <c r="E5" s="5" t="s">
        <v>6</v>
      </c>
      <c r="F5" s="22" t="s">
        <v>44</v>
      </c>
      <c r="G5" s="5" t="s">
        <v>6</v>
      </c>
      <c r="H5" s="22" t="s">
        <v>44</v>
      </c>
      <c r="I5" s="5" t="s">
        <v>6</v>
      </c>
      <c r="J5" s="22" t="s">
        <v>44</v>
      </c>
    </row>
    <row r="6" spans="1:10" x14ac:dyDescent="0.25">
      <c r="A6" s="1" t="s">
        <v>25</v>
      </c>
      <c r="B6" s="2"/>
      <c r="C6" s="2"/>
      <c r="D6" s="2"/>
      <c r="E6" s="5" t="s">
        <v>7</v>
      </c>
      <c r="F6" t="s">
        <v>53</v>
      </c>
      <c r="G6" s="5" t="s">
        <v>7</v>
      </c>
      <c r="H6" t="s">
        <v>52</v>
      </c>
      <c r="I6" s="5" t="s">
        <v>7</v>
      </c>
      <c r="J6" s="22" t="s">
        <v>46</v>
      </c>
    </row>
    <row r="7" spans="1:10" x14ac:dyDescent="0.25">
      <c r="A7" s="2"/>
      <c r="B7" s="2"/>
      <c r="C7" s="2"/>
      <c r="D7" s="2"/>
      <c r="E7" s="7" t="s">
        <v>8</v>
      </c>
      <c r="F7" s="5" t="s">
        <v>56</v>
      </c>
      <c r="G7" s="7" t="s">
        <v>8</v>
      </c>
      <c r="H7" s="7" t="s">
        <v>29</v>
      </c>
      <c r="I7" s="7" t="s">
        <v>8</v>
      </c>
      <c r="J7" s="5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35">
        <v>1</v>
      </c>
      <c r="B9" s="35" t="s">
        <v>72</v>
      </c>
      <c r="C9" s="35" t="s">
        <v>73</v>
      </c>
      <c r="D9" s="35">
        <v>2</v>
      </c>
      <c r="E9" s="36">
        <v>120000</v>
      </c>
      <c r="F9" s="36">
        <v>6000000</v>
      </c>
      <c r="G9" s="36">
        <v>155000</v>
      </c>
      <c r="H9" s="36">
        <v>7750000</v>
      </c>
      <c r="I9" s="36">
        <v>107632</v>
      </c>
      <c r="J9" s="36">
        <v>5381600</v>
      </c>
    </row>
    <row r="10" spans="1:10" x14ac:dyDescent="0.25">
      <c r="A10" s="35"/>
      <c r="B10" s="35"/>
      <c r="C10" s="38"/>
      <c r="D10" s="38"/>
      <c r="E10" s="36"/>
      <c r="F10" s="36"/>
      <c r="G10" s="36"/>
      <c r="H10" s="36"/>
      <c r="I10" s="36"/>
      <c r="J10" s="36"/>
    </row>
    <row r="11" spans="1:10" x14ac:dyDescent="0.25">
      <c r="A11" s="5" t="s">
        <v>45</v>
      </c>
      <c r="B11" s="5"/>
      <c r="C11" s="19"/>
      <c r="D11" s="19"/>
      <c r="E11" s="10"/>
      <c r="F11" s="5"/>
      <c r="G11" s="5"/>
      <c r="H11" s="13"/>
      <c r="I11" s="5"/>
      <c r="J11" s="27"/>
    </row>
    <row r="12" spans="1:10" x14ac:dyDescent="0.25">
      <c r="A12" s="3" t="s">
        <v>49</v>
      </c>
      <c r="B12" s="6"/>
      <c r="C12" s="14"/>
      <c r="D12" s="14"/>
      <c r="E12" s="18"/>
      <c r="F12" s="32">
        <f>SUM(F9:F11)</f>
        <v>6000000</v>
      </c>
      <c r="G12" s="13"/>
      <c r="H12" s="24">
        <f>SUM(H9:H11)</f>
        <v>7750000</v>
      </c>
      <c r="I12" s="5"/>
      <c r="J12" s="37">
        <f>SUM(J9:J11)</f>
        <v>5381600</v>
      </c>
    </row>
    <row r="13" spans="1:10" x14ac:dyDescent="0.25">
      <c r="A13" s="2"/>
      <c r="B13" s="2"/>
      <c r="C13" s="2"/>
      <c r="D13" s="2"/>
      <c r="E13" s="2"/>
      <c r="F13" s="2"/>
      <c r="G13" s="2"/>
      <c r="H13" s="23"/>
      <c r="I13" s="2"/>
    </row>
    <row r="14" spans="1:10" x14ac:dyDescent="0.25">
      <c r="A14" s="15" t="s">
        <v>28</v>
      </c>
      <c r="B14" s="15"/>
      <c r="C14" s="2"/>
      <c r="D14" s="2"/>
      <c r="E14" s="2"/>
      <c r="F14" s="2"/>
      <c r="G14" s="2"/>
      <c r="H14" s="2"/>
      <c r="I14" s="2"/>
    </row>
    <row r="15" spans="1:10" x14ac:dyDescent="0.25">
      <c r="A15" s="15" t="s">
        <v>75</v>
      </c>
      <c r="B15" s="15"/>
      <c r="C15" s="2"/>
      <c r="D15" s="2"/>
      <c r="E15" s="2"/>
      <c r="F15" s="2"/>
      <c r="G15" s="2"/>
      <c r="H15" s="2"/>
      <c r="I15" s="2"/>
    </row>
    <row r="16" spans="1:10" x14ac:dyDescent="0.25">
      <c r="A16" s="15" t="s">
        <v>30</v>
      </c>
      <c r="B16" s="15"/>
      <c r="C16" s="2"/>
      <c r="D16" s="2"/>
      <c r="E16" s="2"/>
      <c r="F16" s="2"/>
      <c r="G16" s="2"/>
      <c r="H16" s="2"/>
      <c r="I16" s="2"/>
    </row>
    <row r="17" spans="1:9" x14ac:dyDescent="0.25">
      <c r="A17" s="14" t="s">
        <v>14</v>
      </c>
      <c r="B17" s="14"/>
      <c r="C17" s="2"/>
      <c r="D17" s="2"/>
      <c r="E17" s="2"/>
      <c r="F17" s="2"/>
      <c r="G17" s="2"/>
      <c r="H17" s="2"/>
      <c r="I17" s="2"/>
    </row>
    <row r="18" spans="1:9" x14ac:dyDescent="0.25">
      <c r="A18" s="14" t="s">
        <v>24</v>
      </c>
      <c r="B18" s="14"/>
      <c r="C18" s="15"/>
      <c r="D18" s="15"/>
      <c r="E18" s="15"/>
      <c r="F18" s="15"/>
      <c r="G18" s="15"/>
      <c r="H18" s="2"/>
      <c r="I18" s="2"/>
    </row>
    <row r="19" spans="1:9" x14ac:dyDescent="0.25">
      <c r="A19" s="14" t="s">
        <v>51</v>
      </c>
      <c r="B19" s="14"/>
      <c r="C19" s="2"/>
      <c r="D19" s="2"/>
      <c r="E19" s="2"/>
      <c r="F19" s="2"/>
      <c r="G19" s="2"/>
      <c r="H19" s="2"/>
      <c r="I19" s="2"/>
    </row>
    <row r="20" spans="1:9" x14ac:dyDescent="0.25">
      <c r="A20" s="16" t="s">
        <v>16</v>
      </c>
      <c r="B20" s="16"/>
      <c r="C20" s="2"/>
      <c r="D20" s="2"/>
      <c r="E20" s="2"/>
      <c r="F20" s="2"/>
      <c r="G20" s="2"/>
      <c r="H20" s="2"/>
      <c r="I20" s="2"/>
    </row>
    <row r="21" spans="1:9" x14ac:dyDescent="0.25">
      <c r="A21" s="15" t="s">
        <v>17</v>
      </c>
      <c r="B21" s="15"/>
      <c r="C21" s="2"/>
      <c r="D21" s="2"/>
      <c r="E21" s="2"/>
      <c r="F21" s="2"/>
      <c r="G21" s="2"/>
      <c r="H21" s="2"/>
      <c r="I21" s="2"/>
    </row>
    <row r="22" spans="1:9" x14ac:dyDescent="0.25">
      <c r="A22" s="14" t="s">
        <v>18</v>
      </c>
      <c r="B22" s="14"/>
      <c r="C22" s="2"/>
      <c r="D22" s="2"/>
      <c r="E22" s="2"/>
      <c r="F22" s="2"/>
      <c r="G22" s="2"/>
      <c r="H22" s="2"/>
      <c r="I22" s="2"/>
    </row>
    <row r="1181" spans="13:13" x14ac:dyDescent="0.25">
      <c r="M1181" s="34" t="s">
        <v>48</v>
      </c>
    </row>
  </sheetData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0"/>
  <sheetViews>
    <sheetView zoomScale="120" zoomScaleNormal="120" workbookViewId="0">
      <selection activeCell="E9" sqref="E9"/>
    </sheetView>
  </sheetViews>
  <sheetFormatPr defaultRowHeight="15" x14ac:dyDescent="0.25"/>
  <cols>
    <col min="1" max="1" width="7.42578125" customWidth="1"/>
    <col min="2" max="2" width="35.7109375" customWidth="1"/>
    <col min="3" max="3" width="4.140625" customWidth="1"/>
    <col min="4" max="4" width="7.42578125" customWidth="1"/>
    <col min="5" max="5" width="12.42578125" customWidth="1"/>
    <col min="6" max="6" width="9.42578125" customWidth="1"/>
    <col min="7" max="7" width="12.42578125" customWidth="1"/>
    <col min="8" max="8" width="10.140625" customWidth="1"/>
    <col min="9" max="9" width="12.7109375" style="26" bestFit="1" customWidth="1"/>
    <col min="10" max="10" width="11" style="26" customWidth="1"/>
  </cols>
  <sheetData>
    <row r="1" spans="1:10" x14ac:dyDescent="0.25">
      <c r="A1" s="1" t="s">
        <v>54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57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58</v>
      </c>
      <c r="B3" s="2"/>
      <c r="C3" s="2"/>
      <c r="D3" s="2"/>
      <c r="E3" s="3" t="s">
        <v>66</v>
      </c>
      <c r="F3" s="3"/>
      <c r="G3" s="3" t="s">
        <v>67</v>
      </c>
      <c r="H3" s="4"/>
      <c r="I3" s="17" t="s">
        <v>68</v>
      </c>
      <c r="J3" s="27"/>
    </row>
    <row r="4" spans="1:10" x14ac:dyDescent="0.25">
      <c r="A4" s="1" t="s">
        <v>59</v>
      </c>
      <c r="B4" s="2"/>
      <c r="C4" s="2"/>
      <c r="D4" s="2"/>
      <c r="E4" s="5" t="s">
        <v>1</v>
      </c>
      <c r="F4" s="5" t="s">
        <v>23</v>
      </c>
      <c r="G4" s="5" t="s">
        <v>1</v>
      </c>
      <c r="H4" s="6" t="s">
        <v>23</v>
      </c>
      <c r="I4" s="13" t="s">
        <v>1</v>
      </c>
      <c r="J4" s="13" t="s">
        <v>23</v>
      </c>
    </row>
    <row r="5" spans="1:10" ht="14.1" customHeight="1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13" t="s">
        <v>6</v>
      </c>
      <c r="J5" s="5" t="s">
        <v>31</v>
      </c>
    </row>
    <row r="6" spans="1:10" hidden="1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6" t="s">
        <v>21</v>
      </c>
      <c r="I6" s="13" t="s">
        <v>7</v>
      </c>
      <c r="J6" s="13" t="s">
        <v>21</v>
      </c>
    </row>
    <row r="7" spans="1:10" hidden="1" x14ac:dyDescent="0.25">
      <c r="A7" s="2"/>
      <c r="B7" s="2"/>
      <c r="C7" s="2"/>
      <c r="D7" s="2"/>
      <c r="E7" s="7" t="s">
        <v>8</v>
      </c>
      <c r="F7" s="7" t="s">
        <v>56</v>
      </c>
      <c r="G7" s="7" t="s">
        <v>8</v>
      </c>
      <c r="H7" s="8" t="s">
        <v>22</v>
      </c>
      <c r="I7" s="28" t="s">
        <v>8</v>
      </c>
      <c r="J7" s="13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25" t="s">
        <v>20</v>
      </c>
      <c r="I8" s="29" t="s">
        <v>19</v>
      </c>
      <c r="J8" s="29" t="s">
        <v>20</v>
      </c>
    </row>
    <row r="9" spans="1:10" x14ac:dyDescent="0.25">
      <c r="A9" s="10">
        <v>1</v>
      </c>
      <c r="B9" s="10" t="s">
        <v>61</v>
      </c>
      <c r="C9" s="10" t="s">
        <v>55</v>
      </c>
      <c r="D9" s="11">
        <v>2</v>
      </c>
      <c r="E9" s="11">
        <v>30000</v>
      </c>
      <c r="F9" s="11">
        <v>1050000</v>
      </c>
      <c r="G9" s="11">
        <v>0</v>
      </c>
      <c r="H9" s="12">
        <v>0</v>
      </c>
      <c r="I9" s="11">
        <v>0</v>
      </c>
      <c r="J9" s="31">
        <v>0</v>
      </c>
    </row>
    <row r="10" spans="1:10" x14ac:dyDescent="0.25">
      <c r="A10" s="5">
        <v>2</v>
      </c>
      <c r="B10" s="5" t="s">
        <v>62</v>
      </c>
      <c r="C10" s="10" t="s">
        <v>55</v>
      </c>
      <c r="D10" s="10">
        <v>3</v>
      </c>
      <c r="E10" s="11">
        <v>28000</v>
      </c>
      <c r="F10" s="11">
        <v>84000</v>
      </c>
      <c r="G10" s="11">
        <v>49712</v>
      </c>
      <c r="H10" s="12">
        <v>149136</v>
      </c>
      <c r="I10" s="11">
        <v>45000</v>
      </c>
      <c r="J10" s="31">
        <v>135000</v>
      </c>
    </row>
    <row r="11" spans="1:10" x14ac:dyDescent="0.25">
      <c r="A11" s="5">
        <v>3</v>
      </c>
      <c r="B11" s="5" t="s">
        <v>63</v>
      </c>
      <c r="C11" s="10" t="s">
        <v>55</v>
      </c>
      <c r="D11" s="10">
        <v>10</v>
      </c>
      <c r="E11" s="11">
        <v>23000</v>
      </c>
      <c r="F11" s="11">
        <v>230000</v>
      </c>
      <c r="G11" s="11">
        <v>26658</v>
      </c>
      <c r="H11" s="12">
        <v>266580</v>
      </c>
      <c r="I11" s="11">
        <v>26000</v>
      </c>
      <c r="J11" s="31">
        <v>260000</v>
      </c>
    </row>
    <row r="12" spans="1:10" x14ac:dyDescent="0.25">
      <c r="A12" s="5">
        <v>4</v>
      </c>
      <c r="B12" s="5" t="s">
        <v>64</v>
      </c>
      <c r="C12" s="10" t="s">
        <v>65</v>
      </c>
      <c r="D12" s="10">
        <v>1</v>
      </c>
      <c r="E12" s="11">
        <v>12000</v>
      </c>
      <c r="F12" s="11">
        <v>12000</v>
      </c>
      <c r="G12" s="11">
        <v>0</v>
      </c>
      <c r="H12" s="12">
        <v>0</v>
      </c>
      <c r="I12" s="11">
        <v>12000</v>
      </c>
      <c r="J12" s="31">
        <v>12000</v>
      </c>
    </row>
    <row r="13" spans="1:10" x14ac:dyDescent="0.25">
      <c r="A13" s="5"/>
      <c r="B13" s="5"/>
      <c r="C13" s="10"/>
      <c r="D13" s="10"/>
      <c r="E13" s="11"/>
      <c r="F13" s="11"/>
      <c r="G13" s="11"/>
      <c r="H13" s="12"/>
      <c r="I13" s="11"/>
      <c r="J13" s="31"/>
    </row>
    <row r="14" spans="1:10" x14ac:dyDescent="0.25">
      <c r="A14" s="5"/>
      <c r="B14" s="5"/>
      <c r="C14" s="10"/>
      <c r="D14" s="10"/>
      <c r="E14" s="11"/>
      <c r="F14" s="11"/>
      <c r="G14" s="11"/>
      <c r="H14" s="12"/>
      <c r="I14" s="31"/>
      <c r="J14" s="31"/>
    </row>
    <row r="15" spans="1:10" x14ac:dyDescent="0.25">
      <c r="A15" s="3" t="s">
        <v>9</v>
      </c>
      <c r="B15" s="5"/>
      <c r="C15" s="5"/>
      <c r="D15" s="5"/>
      <c r="E15" s="5"/>
      <c r="F15" s="5"/>
      <c r="G15" s="5"/>
      <c r="H15" s="6"/>
      <c r="I15" s="27"/>
      <c r="J15" s="27"/>
    </row>
    <row r="16" spans="1:10" x14ac:dyDescent="0.25">
      <c r="A16" s="5" t="s">
        <v>10</v>
      </c>
      <c r="B16" s="5"/>
      <c r="C16" s="5"/>
      <c r="D16" s="5"/>
      <c r="E16" s="5"/>
      <c r="F16" s="5"/>
      <c r="G16" s="5"/>
      <c r="H16" s="6"/>
      <c r="I16" s="27"/>
      <c r="J16" s="27"/>
    </row>
    <row r="17" spans="1:10" x14ac:dyDescent="0.25">
      <c r="A17" s="5" t="s">
        <v>11</v>
      </c>
      <c r="B17" s="5"/>
      <c r="C17" s="7"/>
      <c r="D17" s="5"/>
      <c r="E17" s="5"/>
      <c r="F17" s="5"/>
      <c r="G17" s="5"/>
      <c r="H17" s="6"/>
      <c r="I17" s="27"/>
      <c r="J17" s="27"/>
    </row>
    <row r="18" spans="1:10" x14ac:dyDescent="0.25">
      <c r="A18" s="5" t="s">
        <v>12</v>
      </c>
      <c r="B18" s="6"/>
      <c r="C18" s="14"/>
      <c r="D18" s="18"/>
      <c r="E18" s="5"/>
      <c r="F18" s="5"/>
      <c r="G18" s="5"/>
      <c r="H18" s="6"/>
      <c r="I18" s="27"/>
      <c r="J18" s="27"/>
    </row>
    <row r="19" spans="1:10" x14ac:dyDescent="0.25">
      <c r="A19" s="5" t="s">
        <v>13</v>
      </c>
      <c r="B19" s="5"/>
      <c r="C19" s="19"/>
      <c r="D19" s="7"/>
      <c r="E19" s="5"/>
      <c r="F19" s="5"/>
      <c r="G19" s="5"/>
      <c r="H19" s="6"/>
      <c r="I19" s="27"/>
      <c r="J19" s="27"/>
    </row>
    <row r="20" spans="1:10" x14ac:dyDescent="0.25">
      <c r="A20" s="3" t="s">
        <v>20</v>
      </c>
      <c r="B20" s="6"/>
      <c r="C20" s="14"/>
      <c r="D20" s="14"/>
      <c r="E20" s="18"/>
      <c r="F20" s="30">
        <f>SUM(F9:F19)</f>
        <v>1376000</v>
      </c>
      <c r="G20" s="17"/>
      <c r="H20" s="39">
        <f>SUM(H9:H19)</f>
        <v>415716</v>
      </c>
      <c r="I20" s="27"/>
      <c r="J20" s="17">
        <f>SUM(J9:J19)</f>
        <v>407000</v>
      </c>
    </row>
    <row r="21" spans="1:10" x14ac:dyDescent="0.25">
      <c r="A21" s="2"/>
      <c r="B21" s="2"/>
      <c r="C21" s="2"/>
      <c r="D21" s="2"/>
      <c r="E21" s="2"/>
      <c r="F21" s="2"/>
      <c r="G21" s="2"/>
      <c r="H21" s="20"/>
    </row>
    <row r="22" spans="1:10" x14ac:dyDescent="0.25">
      <c r="A22" s="15" t="s">
        <v>27</v>
      </c>
      <c r="B22" s="15"/>
      <c r="C22" s="2"/>
      <c r="D22" s="2"/>
      <c r="E22" s="2"/>
      <c r="F22" s="2"/>
      <c r="G22" s="2"/>
      <c r="H22" s="2"/>
    </row>
    <row r="23" spans="1:10" x14ac:dyDescent="0.25">
      <c r="A23" s="15" t="s">
        <v>74</v>
      </c>
      <c r="B23" s="15"/>
      <c r="C23" s="2"/>
      <c r="D23" s="2"/>
      <c r="E23" s="2"/>
      <c r="F23" s="2"/>
      <c r="G23" s="2"/>
      <c r="H23" s="2"/>
    </row>
    <row r="24" spans="1:10" x14ac:dyDescent="0.25">
      <c r="A24" s="15" t="s">
        <v>30</v>
      </c>
      <c r="B24" s="15"/>
      <c r="C24" s="2"/>
      <c r="D24" s="2"/>
      <c r="E24" s="2"/>
      <c r="F24" s="2"/>
      <c r="G24" s="2"/>
      <c r="H24" s="2"/>
    </row>
    <row r="25" spans="1:10" x14ac:dyDescent="0.25">
      <c r="A25" s="14" t="s">
        <v>14</v>
      </c>
      <c r="B25" s="14"/>
      <c r="C25" s="2"/>
      <c r="D25" s="2"/>
      <c r="E25" s="2"/>
      <c r="F25" s="2"/>
      <c r="G25" s="2"/>
      <c r="H25" s="2"/>
    </row>
    <row r="26" spans="1:10" x14ac:dyDescent="0.25">
      <c r="A26" s="14" t="s">
        <v>24</v>
      </c>
      <c r="B26" s="14"/>
      <c r="C26" s="15"/>
      <c r="D26" s="15"/>
      <c r="E26" s="15"/>
      <c r="F26" s="15"/>
      <c r="G26" s="15"/>
      <c r="H26" s="15"/>
    </row>
    <row r="27" spans="1:10" x14ac:dyDescent="0.25">
      <c r="A27" s="14" t="s">
        <v>51</v>
      </c>
      <c r="B27" s="14"/>
      <c r="C27" s="2"/>
      <c r="D27" s="2"/>
      <c r="E27" s="2"/>
      <c r="F27" s="2"/>
      <c r="G27" s="2"/>
      <c r="H27" s="2"/>
    </row>
    <row r="28" spans="1:10" x14ac:dyDescent="0.25">
      <c r="A28" s="16" t="s">
        <v>16</v>
      </c>
      <c r="B28" s="16"/>
      <c r="C28" s="2"/>
      <c r="D28" s="2"/>
      <c r="E28" s="2"/>
      <c r="F28" s="2"/>
      <c r="G28" s="2"/>
      <c r="H28" s="2"/>
    </row>
    <row r="29" spans="1:10" x14ac:dyDescent="0.25">
      <c r="A29" s="15" t="s">
        <v>17</v>
      </c>
      <c r="B29" s="15"/>
      <c r="C29" s="2"/>
      <c r="D29" s="2"/>
      <c r="E29" s="2"/>
      <c r="F29" s="2"/>
      <c r="G29" s="2"/>
      <c r="H29" s="2"/>
    </row>
    <row r="30" spans="1:10" x14ac:dyDescent="0.25">
      <c r="A30" s="14" t="s">
        <v>18</v>
      </c>
      <c r="B30" s="14"/>
      <c r="C30" s="2"/>
      <c r="D30" s="2"/>
      <c r="E30" s="2"/>
      <c r="F30" s="2"/>
      <c r="G30" s="2"/>
      <c r="H30" s="2"/>
    </row>
  </sheetData>
  <pageMargins left="0.7" right="0.7" top="0.75" bottom="0.75" header="0.3" footer="0.3"/>
  <pageSetup scale="9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2"/>
  <sheetViews>
    <sheetView tabSelected="1" workbookViewId="0">
      <selection activeCell="J9" sqref="J9"/>
    </sheetView>
  </sheetViews>
  <sheetFormatPr defaultRowHeight="15" x14ac:dyDescent="0.25"/>
  <cols>
    <col min="1" max="1" width="8.140625" customWidth="1"/>
    <col min="2" max="2" width="26.42578125" customWidth="1"/>
    <col min="3" max="3" width="4" customWidth="1"/>
    <col min="4" max="4" width="7.7109375" customWidth="1"/>
    <col min="5" max="5" width="11.85546875" customWidth="1"/>
    <col min="6" max="6" width="14.7109375" customWidth="1"/>
    <col min="7" max="7" width="18.140625" customWidth="1"/>
    <col min="8" max="8" width="12.140625" customWidth="1"/>
    <col min="9" max="9" width="17" customWidth="1"/>
    <col min="10" max="10" width="17.140625" customWidth="1"/>
  </cols>
  <sheetData>
    <row r="1" spans="1:10" x14ac:dyDescent="0.25">
      <c r="A1" s="1" t="s">
        <v>50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78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81</v>
      </c>
      <c r="B3" s="2"/>
      <c r="C3" s="2"/>
      <c r="D3" s="2"/>
      <c r="E3" s="3" t="s">
        <v>66</v>
      </c>
      <c r="F3" s="3"/>
      <c r="G3" s="3" t="s">
        <v>83</v>
      </c>
      <c r="H3" s="3"/>
      <c r="I3" s="3" t="s">
        <v>84</v>
      </c>
      <c r="J3" s="3"/>
    </row>
    <row r="4" spans="1:10" x14ac:dyDescent="0.25">
      <c r="A4" s="1" t="s">
        <v>82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5" t="s">
        <v>21</v>
      </c>
      <c r="I6" s="5" t="s">
        <v>7</v>
      </c>
      <c r="J6" s="5" t="s">
        <v>21</v>
      </c>
    </row>
    <row r="7" spans="1:10" x14ac:dyDescent="0.25">
      <c r="A7" s="2"/>
      <c r="B7" s="2"/>
      <c r="C7" s="2"/>
      <c r="D7" s="2"/>
      <c r="E7" s="7" t="s">
        <v>8</v>
      </c>
      <c r="F7" s="7" t="s">
        <v>29</v>
      </c>
      <c r="G7" s="7" t="s">
        <v>8</v>
      </c>
      <c r="H7" s="5" t="s">
        <v>76</v>
      </c>
      <c r="I7" s="7" t="s">
        <v>8</v>
      </c>
      <c r="J7" s="5" t="s">
        <v>76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41">
        <v>1</v>
      </c>
      <c r="B9" s="35" t="s">
        <v>80</v>
      </c>
      <c r="C9" s="42" t="s">
        <v>79</v>
      </c>
      <c r="D9" s="42">
        <v>20</v>
      </c>
      <c r="E9" s="42">
        <v>45000</v>
      </c>
      <c r="F9" s="42">
        <f>D9*E9</f>
        <v>900000</v>
      </c>
      <c r="G9" s="42">
        <v>50000</v>
      </c>
      <c r="H9" s="43">
        <f>D9*G9</f>
        <v>1000000</v>
      </c>
      <c r="I9" s="42">
        <v>52000</v>
      </c>
      <c r="J9" s="43">
        <f>D9*I9</f>
        <v>1040000</v>
      </c>
    </row>
    <row r="10" spans="1:10" x14ac:dyDescent="0.25">
      <c r="A10" s="3" t="s">
        <v>9</v>
      </c>
      <c r="B10" s="40"/>
      <c r="C10" s="5"/>
      <c r="D10" s="5"/>
      <c r="E10" s="5"/>
      <c r="F10" s="5"/>
      <c r="G10" s="5"/>
      <c r="H10" s="5"/>
      <c r="I10" s="5"/>
      <c r="J10" s="13"/>
    </row>
    <row r="11" spans="1:10" x14ac:dyDescent="0.25">
      <c r="A11" s="5" t="s">
        <v>45</v>
      </c>
      <c r="B11" s="5"/>
      <c r="C11" s="19"/>
      <c r="D11" s="7"/>
      <c r="E11" s="5"/>
      <c r="F11" s="5"/>
      <c r="G11" s="5"/>
      <c r="H11" s="5"/>
      <c r="I11" s="5"/>
      <c r="J11" s="5"/>
    </row>
    <row r="12" spans="1:10" x14ac:dyDescent="0.25">
      <c r="A12" s="3" t="s">
        <v>20</v>
      </c>
      <c r="B12" s="6"/>
      <c r="C12" s="14"/>
      <c r="D12" s="14"/>
      <c r="E12" s="18"/>
      <c r="F12" s="30">
        <f>SUM(F9:F11)</f>
        <v>900000</v>
      </c>
      <c r="G12" s="17"/>
      <c r="H12" s="17">
        <f>SUM(H9:H11)</f>
        <v>1000000</v>
      </c>
      <c r="I12" s="17"/>
      <c r="J12" s="17">
        <f>SUM(J9:J11)</f>
        <v>1040000</v>
      </c>
    </row>
    <row r="13" spans="1:10" x14ac:dyDescent="0.25">
      <c r="A13" s="16"/>
      <c r="B13" s="2"/>
      <c r="C13" s="2"/>
      <c r="D13" s="2"/>
      <c r="E13" s="2"/>
      <c r="F13" s="21"/>
      <c r="G13" s="20"/>
      <c r="H13" s="21"/>
    </row>
    <row r="14" spans="1:10" x14ac:dyDescent="0.25">
      <c r="A14" s="2" t="s">
        <v>28</v>
      </c>
      <c r="B14" s="2"/>
      <c r="C14" s="2"/>
      <c r="D14" s="2"/>
      <c r="E14" s="2"/>
      <c r="F14" s="2"/>
      <c r="G14" s="2"/>
      <c r="H14" s="2"/>
    </row>
    <row r="15" spans="1:10" x14ac:dyDescent="0.25">
      <c r="A15" s="15" t="s">
        <v>77</v>
      </c>
      <c r="B15" s="15"/>
      <c r="C15" s="2"/>
      <c r="D15" s="2"/>
      <c r="E15" s="2"/>
      <c r="F15" s="2"/>
      <c r="G15" s="2"/>
      <c r="H15" s="2"/>
    </row>
    <row r="16" spans="1:10" x14ac:dyDescent="0.25">
      <c r="A16" s="14" t="s">
        <v>51</v>
      </c>
      <c r="B16" s="14"/>
      <c r="C16" s="15"/>
      <c r="D16" s="15"/>
      <c r="E16" s="15"/>
      <c r="F16" s="15"/>
      <c r="G16" s="15"/>
      <c r="H16" s="15"/>
    </row>
    <row r="17" spans="1:8" x14ac:dyDescent="0.25">
      <c r="A17" s="15" t="s">
        <v>30</v>
      </c>
      <c r="B17" s="14"/>
      <c r="C17" s="14"/>
      <c r="D17" s="14"/>
      <c r="E17" s="14"/>
      <c r="F17" s="14"/>
      <c r="G17" s="14"/>
      <c r="H17" s="14"/>
    </row>
    <row r="18" spans="1:8" x14ac:dyDescent="0.25">
      <c r="A18" s="14" t="s">
        <v>14</v>
      </c>
      <c r="B18" s="15"/>
      <c r="C18" s="14"/>
      <c r="D18" s="14"/>
      <c r="E18" s="14"/>
      <c r="F18" s="14"/>
      <c r="G18" s="14"/>
      <c r="H18" s="14"/>
    </row>
    <row r="19" spans="1:8" x14ac:dyDescent="0.25">
      <c r="A19" s="14" t="s">
        <v>24</v>
      </c>
      <c r="B19" s="14"/>
      <c r="C19" s="15"/>
      <c r="D19" s="15"/>
      <c r="E19" s="15"/>
      <c r="F19" s="15"/>
      <c r="G19" s="15"/>
      <c r="H19" s="15"/>
    </row>
    <row r="20" spans="1:8" x14ac:dyDescent="0.25">
      <c r="A20" s="16" t="s">
        <v>16</v>
      </c>
      <c r="B20" s="16"/>
      <c r="C20" s="2"/>
      <c r="D20" s="2"/>
      <c r="E20" s="2"/>
      <c r="F20" s="2"/>
      <c r="G20" s="2"/>
      <c r="H20" s="2"/>
    </row>
    <row r="21" spans="1:8" x14ac:dyDescent="0.25">
      <c r="A21" s="15" t="s">
        <v>17</v>
      </c>
      <c r="B21" s="15"/>
      <c r="C21" s="2"/>
      <c r="D21" s="2"/>
      <c r="E21" s="2"/>
      <c r="F21" s="2"/>
      <c r="G21" s="2"/>
      <c r="H21" s="2"/>
    </row>
    <row r="22" spans="1:8" x14ac:dyDescent="0.25">
      <c r="A22" s="14" t="s">
        <v>18</v>
      </c>
      <c r="B22" s="14"/>
      <c r="C22" s="2"/>
      <c r="D22" s="2"/>
      <c r="E22" s="2"/>
      <c r="F22" s="2"/>
      <c r="G22" s="2"/>
      <c r="H22" s="2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GALVANISED  04 AUG 2023</vt:lpstr>
      <vt:lpstr>IT EQUIPMENT 31 AUG 2023</vt:lpstr>
      <vt:lpstr>HYDRAULIC OIL 68 31 AUG 2023</vt:lpstr>
      <vt:lpstr>SAND KAYUMBO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Nicholas Barigye</cp:lastModifiedBy>
  <cp:lastPrinted>2024-03-04T09:31:36Z</cp:lastPrinted>
  <dcterms:created xsi:type="dcterms:W3CDTF">2022-11-27T08:17:38Z</dcterms:created>
  <dcterms:modified xsi:type="dcterms:W3CDTF">2025-07-29T11:51:35Z</dcterms:modified>
</cp:coreProperties>
</file>