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0EE23BD-09B9-4E3A-B3DD-E45A1514AFC1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/>
  <c r="R15" i="1"/>
  <c r="R14" i="1"/>
  <c r="L13" i="1"/>
  <c r="P13" i="1"/>
  <c r="N13" i="1"/>
  <c r="L15" i="1"/>
  <c r="L14" i="1"/>
  <c r="R21" i="1" l="1"/>
  <c r="H14" i="1"/>
  <c r="N14" i="1" s="1"/>
  <c r="F12" i="1"/>
  <c r="L12" i="1" s="1"/>
  <c r="F13" i="1"/>
  <c r="F14" i="1"/>
  <c r="F15" i="1"/>
  <c r="J12" i="1"/>
  <c r="P12" i="1" s="1"/>
  <c r="J13" i="1"/>
  <c r="J14" i="1"/>
  <c r="P14" i="1" s="1"/>
  <c r="J15" i="1"/>
  <c r="P15" i="1" s="1"/>
  <c r="H12" i="1"/>
  <c r="N12" i="1" s="1"/>
  <c r="T12" i="1" s="1"/>
  <c r="H13" i="1"/>
  <c r="T13" i="1" s="1"/>
  <c r="H15" i="1"/>
  <c r="N15" i="1" s="1"/>
  <c r="A13" i="1"/>
  <c r="A14" i="1" s="1"/>
  <c r="A15" i="1" s="1"/>
  <c r="J11" i="1"/>
  <c r="P11" i="1" s="1"/>
  <c r="P21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N11" i="1" s="1"/>
  <c r="F11" i="1"/>
  <c r="L11" i="1" s="1"/>
  <c r="L21" i="1" s="1"/>
  <c r="N21" i="1" l="1"/>
  <c r="T11" i="1"/>
  <c r="T21" i="1" s="1"/>
  <c r="J21" i="1"/>
  <c r="H21" i="1"/>
  <c r="F21" i="1"/>
</calcChain>
</file>

<file path=xl/sharedStrings.xml><?xml version="1.0" encoding="utf-8"?>
<sst xmlns="http://schemas.openxmlformats.org/spreadsheetml/2006/main" count="208" uniqueCount="67">
  <si>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</si>
  <si>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</si>
  <si>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</si>
  <si>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</si>
  <si>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</si>
  <si>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</si>
  <si>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</si>
  <si>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</si>
  <si>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</si>
  <si>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</si>
  <si>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</si>
  <si>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</si>
  <si>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</si>
  <si>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</si>
  <si>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</si>
  <si>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</si>
  <si>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</si>
  <si>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</si>
  <si>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</si>
  <si>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</si>
  <si>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</si>
  <si>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</si>
  <si>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</si>
  <si>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</si>
  <si>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</si>
  <si>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</si>
  <si>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</si>
  <si>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</si>
  <si>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</si>
  <si>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</si>
  <si>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</si>
  <si>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</si>
  <si>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</si>
  <si>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</si>
  <si>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</si>
  <si>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</si>
  <si>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</si>
  <si>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</si>
  <si>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</si>
  <si>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</si>
  <si>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</si>
  <si>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</si>
  <si>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</si>
  <si>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</si>
  <si>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</si>
  <si>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</si>
  <si>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</si>
  <si>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</si>
  <si>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</si>
  <si>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</si>
  <si>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</si>
  <si>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</si>
  <si>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 xml:space="preserve">Belt Clips 1.5 Inch Conveyor Belt Clip                      </t>
  </si>
  <si>
    <t xml:space="preserve">Wire Mesh Screen 20Mm Square Aperture, 5Mm Wire Diameter    </t>
  </si>
  <si>
    <t xml:space="preserve">Wire Mesh Screen 8Mm Square Aperture, 5Mm Wire Diameter     </t>
  </si>
  <si>
    <t xml:space="preserve">Steel plate 5mm thick                                       </t>
  </si>
  <si>
    <t xml:space="preserve">Steel plate 8mm thick                                       </t>
  </si>
  <si>
    <t>QUINCAILLERIE BOLT</t>
  </si>
  <si>
    <t>M.K HARDWARE LTD</t>
  </si>
  <si>
    <t>IEKO HARDWARE LTD</t>
  </si>
  <si>
    <t>K&amp;L UMUCYO FAMILY CO</t>
  </si>
  <si>
    <t>QUINCAILLERIE NYCA</t>
  </si>
  <si>
    <t>DMG HARDWARE</t>
  </si>
  <si>
    <t>ARMANDO</t>
  </si>
  <si>
    <t>Motivation: The supplier :1. Quincaillerie Bolt Ltd for Belt clips &amp; wire mensh 20mm,offers a lower price generally and we have term of 15days</t>
  </si>
  <si>
    <t xml:space="preserve">   3. Quincaillerie Muhirwa for Steel Plates 8mm&amp;5mm; offers a lower price generally and we have term of 15days</t>
  </si>
  <si>
    <t xml:space="preserve">   2. K&amp;L Umucyo familiy Co for Wire Mesnsh 8mm offers a lower price generally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</si>
</sst>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  <xf numFmtId="165" fontId="0" fillId="0" borderId="1" xfId="0" applyNumberFormat="1" applyFont="1" applyBorder="1" applyAlignment="1">
      <alignment horizontal="right" vertical="top" wrapText="1"/>
    </xf>
    <xf numFmtId="165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0" fillId="0" borderId="4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/>
    <xf numFmtId="3" fontId="1" fillId="0" borderId="0" xfId="0" applyNumberFormat="1" applyFont="1" applyBorder="1"/>
    <xf numFmtId="3" fontId="0" fillId="0" borderId="0" xfId="0" applyNumberFormat="1" applyBorder="1"/>
    <xf numFmtId="165" fontId="2" fillId="0" borderId="0" xfId="1" applyNumberFormat="1" applyFont="1" applyBorder="1" applyAlignment="1">
      <alignment horizontal="right" vertical="top" wrapText="1"/>
    </xf>
    <xf numFmtId="165" fontId="1" fillId="0" borderId="0" xfId="1" applyNumberFormat="1" applyFont="1" applyBorder="1" applyAlignment="1">
      <alignment horizontal="right" vertical="top" wrapText="1"/>
    </xf>
    <xf numFmtId="0" fontId="0" fillId="0" borderId="0" xfId="0" applyBorder="1"/>
    <xf numFmtId="0" fontId="0" fillId="0" borderId="0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="96" zoomScaleNormal="96" workbookViewId="0">
      <selection activeCell="F18" sqref="F18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9.3984375" customWidth="1"/>
    <col min="4" max="4" width="8.796875" customWidth="1"/>
    <col min="5" max="5" width="14.5" customWidth="1"/>
    <col min="6" max="6" width="13.796875" customWidth="1"/>
    <col min="7" max="7" width="14.796875" customWidth="1"/>
    <col min="8" max="8" width="20.19921875" customWidth="1"/>
    <col min="9" max="9" width="14.09765625" customWidth="1"/>
    <col min="10" max="10" width="19.09765625" customWidth="1"/>
    <col min="11" max="11" width="14.8984375" customWidth="1"/>
    <col min="12" max="12" width="18" customWidth="1"/>
    <col min="13" max="13" width="13" customWidth="1"/>
    <col min="14" max="14" width="19.296875" customWidth="1"/>
    <col min="15" max="15" width="14.796875" customWidth="1"/>
    <col min="16" max="16" width="18.09765625" customWidth="1"/>
    <col min="17" max="17" width="13.296875" customWidth="1"/>
    <col min="18" max="18" width="18.5" customWidth="1"/>
    <col min="20" max="20" width="18.69921875" customWidth="1"/>
  </cols>
  <sheetData>
    <row r="1" spans="1:20" ht="21.3" x14ac:dyDescent="0.4">
      <c r="A1" s="64" t="s">
        <v>0</v>
      </c>
      <c r="B1" s="65"/>
      <c r="C1" s="16"/>
    </row>
    <row r="2" spans="1:20" x14ac:dyDescent="0.3">
      <c r="A2" s="20" t="s">
        <v>1</v>
      </c>
      <c r="B2" t="s">
        <v>27</v>
      </c>
    </row>
    <row r="3" spans="1:20" x14ac:dyDescent="0.3">
      <c r="A3" s="4" t="s">
        <v>23</v>
      </c>
      <c r="B3" s="4">
        <v>401</v>
      </c>
    </row>
    <row r="4" spans="1:20" x14ac:dyDescent="0.3">
      <c r="A4" s="4" t="s">
        <v>24</v>
      </c>
      <c r="B4" s="15">
        <v>45845</v>
      </c>
    </row>
    <row r="5" spans="1:20" x14ac:dyDescent="0.3">
      <c r="A5" s="4" t="s">
        <v>2</v>
      </c>
      <c r="B5" s="15">
        <v>45846</v>
      </c>
      <c r="C5" s="19"/>
      <c r="E5" s="63" t="s">
        <v>57</v>
      </c>
      <c r="F5" s="63"/>
      <c r="G5" s="63" t="s">
        <v>58</v>
      </c>
      <c r="H5" s="63"/>
      <c r="I5" s="63" t="s">
        <v>59</v>
      </c>
      <c r="J5" s="63"/>
      <c r="K5" s="63" t="s">
        <v>60</v>
      </c>
      <c r="L5" s="63"/>
      <c r="M5" s="63" t="s">
        <v>61</v>
      </c>
      <c r="N5" s="63"/>
      <c r="O5" s="63" t="s">
        <v>62</v>
      </c>
      <c r="P5" s="63"/>
      <c r="Q5" s="63" t="s">
        <v>63</v>
      </c>
      <c r="R5" s="63"/>
      <c r="S5" s="63" t="s">
        <v>46</v>
      </c>
      <c r="T5" s="63"/>
    </row>
    <row r="6" spans="1:2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  <c r="M6" s="18" t="s">
        <v>10</v>
      </c>
      <c r="N6" s="11" t="s">
        <v>28</v>
      </c>
      <c r="O6" s="18" t="s">
        <v>10</v>
      </c>
      <c r="P6" s="11" t="s">
        <v>28</v>
      </c>
      <c r="Q6" s="18" t="s">
        <v>10</v>
      </c>
      <c r="R6" s="11" t="s">
        <v>28</v>
      </c>
      <c r="S6" s="18" t="s">
        <v>10</v>
      </c>
      <c r="T6" s="11" t="s">
        <v>28</v>
      </c>
    </row>
    <row r="7" spans="1:2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  <c r="M7" s="18" t="s">
        <v>8</v>
      </c>
      <c r="N7" s="11" t="s">
        <v>30</v>
      </c>
      <c r="O7" s="18" t="s">
        <v>8</v>
      </c>
      <c r="P7" s="11" t="s">
        <v>30</v>
      </c>
      <c r="Q7" s="18" t="s">
        <v>8</v>
      </c>
      <c r="R7" s="11" t="s">
        <v>30</v>
      </c>
      <c r="S7" s="18" t="s">
        <v>8</v>
      </c>
      <c r="T7" s="11" t="s">
        <v>30</v>
      </c>
    </row>
    <row r="8" spans="1:2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  <c r="M8" s="18" t="s">
        <v>9</v>
      </c>
      <c r="N8" s="11" t="s">
        <v>29</v>
      </c>
      <c r="O8" s="18" t="s">
        <v>9</v>
      </c>
      <c r="P8" s="11" t="s">
        <v>29</v>
      </c>
      <c r="Q8" s="18" t="s">
        <v>9</v>
      </c>
      <c r="R8" s="11" t="s">
        <v>29</v>
      </c>
      <c r="S8" s="18" t="s">
        <v>9</v>
      </c>
      <c r="T8" s="11" t="s">
        <v>29</v>
      </c>
    </row>
    <row r="9" spans="1:2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  <c r="K9" s="18" t="s">
        <v>13</v>
      </c>
      <c r="L9" s="25" t="s">
        <v>51</v>
      </c>
      <c r="M9" s="18" t="s">
        <v>13</v>
      </c>
      <c r="N9" s="25" t="s">
        <v>51</v>
      </c>
      <c r="O9" s="18" t="s">
        <v>13</v>
      </c>
      <c r="P9" s="25" t="s">
        <v>51</v>
      </c>
      <c r="Q9" s="18" t="s">
        <v>13</v>
      </c>
      <c r="R9" s="25" t="s">
        <v>51</v>
      </c>
      <c r="S9" s="18" t="s">
        <v>13</v>
      </c>
      <c r="T9" s="25" t="s">
        <v>35</v>
      </c>
    </row>
    <row r="10" spans="1:2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  <c r="M10" s="5" t="s">
        <v>6</v>
      </c>
      <c r="N10" s="5" t="s">
        <v>7</v>
      </c>
      <c r="O10" s="5" t="s">
        <v>6</v>
      </c>
      <c r="P10" s="5" t="s">
        <v>7</v>
      </c>
      <c r="Q10" s="5" t="s">
        <v>6</v>
      </c>
      <c r="R10" s="5" t="s">
        <v>7</v>
      </c>
      <c r="S10" s="5" t="s">
        <v>6</v>
      </c>
      <c r="T10" s="5" t="s">
        <v>7</v>
      </c>
    </row>
    <row r="11" spans="1:20" s="3" customFormat="1" ht="18.8" customHeight="1" x14ac:dyDescent="0.3">
      <c r="A11" s="21">
        <v>1</v>
      </c>
      <c r="B11" s="6" t="s">
        <v>52</v>
      </c>
      <c r="C11" s="57" t="s">
        <v>50</v>
      </c>
      <c r="D11" s="58">
        <v>150</v>
      </c>
      <c r="E11" s="45">
        <v>6000</v>
      </c>
      <c r="F11" s="47">
        <f>E11*D11</f>
        <v>900000</v>
      </c>
      <c r="G11" s="40">
        <v>6500</v>
      </c>
      <c r="H11" s="41">
        <f>G11*D11</f>
        <v>975000</v>
      </c>
      <c r="I11" s="41">
        <v>6500</v>
      </c>
      <c r="J11" s="48">
        <f>I11*D11</f>
        <v>975000</v>
      </c>
      <c r="K11" s="41">
        <v>0</v>
      </c>
      <c r="L11" s="48">
        <f>K11*F11</f>
        <v>0</v>
      </c>
      <c r="M11" s="41">
        <v>0</v>
      </c>
      <c r="N11" s="48">
        <f>M11*H11</f>
        <v>0</v>
      </c>
      <c r="O11" s="41">
        <v>0</v>
      </c>
      <c r="P11" s="48">
        <f>O11*J11</f>
        <v>0</v>
      </c>
      <c r="Q11" s="41">
        <v>0</v>
      </c>
      <c r="R11" s="48">
        <v>0</v>
      </c>
      <c r="S11" s="41">
        <v>0</v>
      </c>
      <c r="T11" s="48">
        <f>S11*N11</f>
        <v>0</v>
      </c>
    </row>
    <row r="12" spans="1:20" s="3" customFormat="1" ht="18.8" customHeight="1" x14ac:dyDescent="0.3">
      <c r="A12" s="21">
        <v>2</v>
      </c>
      <c r="B12" s="6" t="s">
        <v>53</v>
      </c>
      <c r="C12" s="57" t="s">
        <v>50</v>
      </c>
      <c r="D12" s="58">
        <v>3</v>
      </c>
      <c r="E12" s="45">
        <v>420000</v>
      </c>
      <c r="F12" s="47">
        <f t="shared" ref="F12:F15" si="0">E12*D12</f>
        <v>1260000</v>
      </c>
      <c r="G12" s="40">
        <v>450000</v>
      </c>
      <c r="H12" s="41">
        <f t="shared" ref="H12:H15" si="1">G12*D12</f>
        <v>1350000</v>
      </c>
      <c r="I12" s="41">
        <v>430000</v>
      </c>
      <c r="J12" s="48">
        <f t="shared" ref="J12:J15" si="2">I12*D12</f>
        <v>1290000</v>
      </c>
      <c r="K12" s="41">
        <v>0</v>
      </c>
      <c r="L12" s="48">
        <f t="shared" ref="L12" si="3">K12*F12</f>
        <v>0</v>
      </c>
      <c r="M12" s="41">
        <v>0</v>
      </c>
      <c r="N12" s="48">
        <f t="shared" ref="N12:N15" si="4">M12*H12</f>
        <v>0</v>
      </c>
      <c r="O12" s="41">
        <v>0</v>
      </c>
      <c r="P12" s="48">
        <f t="shared" ref="P12:P15" si="5">O12*J12</f>
        <v>0</v>
      </c>
      <c r="Q12" s="41">
        <v>0</v>
      </c>
      <c r="R12" s="48">
        <v>0</v>
      </c>
      <c r="S12" s="41">
        <v>0</v>
      </c>
      <c r="T12" s="48">
        <f t="shared" ref="T12:T13" si="6">S12*N12</f>
        <v>0</v>
      </c>
    </row>
    <row r="13" spans="1:20" s="3" customFormat="1" ht="18.8" customHeight="1" x14ac:dyDescent="0.3">
      <c r="A13" s="21">
        <f>A12+1</f>
        <v>3</v>
      </c>
      <c r="B13" s="6" t="s">
        <v>54</v>
      </c>
      <c r="C13" s="57" t="s">
        <v>50</v>
      </c>
      <c r="D13" s="58">
        <v>3</v>
      </c>
      <c r="E13" s="48">
        <v>0</v>
      </c>
      <c r="F13" s="67">
        <f t="shared" si="0"/>
        <v>0</v>
      </c>
      <c r="G13" s="40">
        <v>0</v>
      </c>
      <c r="H13" s="41">
        <f t="shared" si="1"/>
        <v>0</v>
      </c>
      <c r="I13" s="41">
        <v>0</v>
      </c>
      <c r="J13" s="48">
        <f t="shared" si="2"/>
        <v>0</v>
      </c>
      <c r="K13" s="51">
        <v>580000</v>
      </c>
      <c r="L13" s="45">
        <f>K13*D13</f>
        <v>1740000</v>
      </c>
      <c r="M13" s="41">
        <v>700000</v>
      </c>
      <c r="N13" s="48">
        <f>M13*D13</f>
        <v>2100000</v>
      </c>
      <c r="O13" s="41">
        <v>730000</v>
      </c>
      <c r="P13" s="48">
        <f>O13*D13</f>
        <v>2190000</v>
      </c>
      <c r="Q13" s="41">
        <v>0</v>
      </c>
      <c r="R13" s="48">
        <v>0</v>
      </c>
      <c r="S13" s="41">
        <v>0</v>
      </c>
      <c r="T13" s="48">
        <f t="shared" si="6"/>
        <v>0</v>
      </c>
    </row>
    <row r="14" spans="1:20" s="3" customFormat="1" ht="18.8" customHeight="1" x14ac:dyDescent="0.3">
      <c r="A14" s="21">
        <f t="shared" ref="A14:A15" si="7">A13+1</f>
        <v>4</v>
      </c>
      <c r="B14" s="6" t="s">
        <v>55</v>
      </c>
      <c r="C14" s="57" t="s">
        <v>50</v>
      </c>
      <c r="D14" s="58">
        <v>2</v>
      </c>
      <c r="E14" s="48">
        <v>0</v>
      </c>
      <c r="F14" s="67">
        <f t="shared" si="0"/>
        <v>0</v>
      </c>
      <c r="G14" s="40">
        <v>0</v>
      </c>
      <c r="H14" s="41">
        <f>G14*D14</f>
        <v>0</v>
      </c>
      <c r="I14" s="41">
        <v>0</v>
      </c>
      <c r="J14" s="48">
        <f t="shared" si="2"/>
        <v>0</v>
      </c>
      <c r="K14" s="41">
        <v>230000</v>
      </c>
      <c r="L14" s="48">
        <f>K14*D14</f>
        <v>460000</v>
      </c>
      <c r="M14" s="41">
        <v>0</v>
      </c>
      <c r="N14" s="48">
        <f t="shared" si="4"/>
        <v>0</v>
      </c>
      <c r="O14" s="41">
        <v>0</v>
      </c>
      <c r="P14" s="48">
        <f t="shared" si="5"/>
        <v>0</v>
      </c>
      <c r="Q14" s="41">
        <v>250000</v>
      </c>
      <c r="R14" s="48">
        <f>Q14*D14</f>
        <v>500000</v>
      </c>
      <c r="S14" s="51">
        <v>199000</v>
      </c>
      <c r="T14" s="45">
        <f>S14*D14</f>
        <v>398000</v>
      </c>
    </row>
    <row r="15" spans="1:20" s="3" customFormat="1" ht="18.8" customHeight="1" x14ac:dyDescent="0.3">
      <c r="A15" s="21">
        <f t="shared" si="7"/>
        <v>5</v>
      </c>
      <c r="B15" s="6" t="s">
        <v>56</v>
      </c>
      <c r="C15" s="57" t="s">
        <v>50</v>
      </c>
      <c r="D15" s="58">
        <v>2</v>
      </c>
      <c r="E15" s="48">
        <v>0</v>
      </c>
      <c r="F15" s="67">
        <f t="shared" si="0"/>
        <v>0</v>
      </c>
      <c r="G15" s="40">
        <v>0</v>
      </c>
      <c r="H15" s="41">
        <f t="shared" si="1"/>
        <v>0</v>
      </c>
      <c r="I15" s="41">
        <v>0</v>
      </c>
      <c r="J15" s="48">
        <f t="shared" si="2"/>
        <v>0</v>
      </c>
      <c r="K15" s="41">
        <v>360000</v>
      </c>
      <c r="L15" s="48">
        <f>K15*D15</f>
        <v>720000</v>
      </c>
      <c r="M15" s="41">
        <v>0</v>
      </c>
      <c r="N15" s="48">
        <f t="shared" si="4"/>
        <v>0</v>
      </c>
      <c r="O15" s="41">
        <v>0</v>
      </c>
      <c r="P15" s="48">
        <f t="shared" si="5"/>
        <v>0</v>
      </c>
      <c r="Q15" s="41">
        <v>380000</v>
      </c>
      <c r="R15" s="48">
        <f>Q15*D15</f>
        <v>760000</v>
      </c>
      <c r="S15" s="51">
        <v>325000</v>
      </c>
      <c r="T15" s="45">
        <f>S15*D15</f>
        <v>650000</v>
      </c>
    </row>
    <row r="16" spans="1:20" s="3" customFormat="1" ht="18.8" customHeight="1" x14ac:dyDescent="0.3">
      <c r="A16" s="21"/>
      <c r="B16" s="6"/>
      <c r="C16" s="57"/>
      <c r="D16" s="58"/>
      <c r="E16" s="48"/>
      <c r="F16" s="67"/>
      <c r="G16" s="40"/>
      <c r="H16" s="41"/>
      <c r="I16" s="41"/>
      <c r="J16" s="48"/>
      <c r="K16" s="41"/>
      <c r="L16" s="48"/>
      <c r="M16" s="41"/>
      <c r="N16" s="48"/>
      <c r="O16" s="41"/>
      <c r="P16" s="48"/>
      <c r="Q16" s="41"/>
      <c r="R16" s="48"/>
      <c r="S16" s="41"/>
      <c r="T16" s="48"/>
    </row>
    <row r="17" spans="1:20" s="56" customFormat="1" x14ac:dyDescent="0.3">
      <c r="A17" s="21"/>
      <c r="B17" s="6"/>
      <c r="C17" s="57"/>
      <c r="D17" s="58"/>
      <c r="E17" s="62"/>
      <c r="F17" s="68"/>
      <c r="G17" s="40"/>
      <c r="H17" s="59"/>
      <c r="I17" s="60"/>
      <c r="J17" s="48"/>
      <c r="K17" s="60"/>
      <c r="L17" s="48"/>
      <c r="M17" s="60"/>
      <c r="N17" s="48"/>
      <c r="O17" s="60"/>
      <c r="P17" s="48"/>
      <c r="Q17" s="60"/>
      <c r="R17" s="48"/>
      <c r="S17" s="60"/>
      <c r="T17" s="48"/>
    </row>
    <row r="18" spans="1:20" x14ac:dyDescent="0.3">
      <c r="A18" s="18" t="s">
        <v>26</v>
      </c>
      <c r="B18" s="6"/>
      <c r="C18" s="6"/>
      <c r="D18" s="6"/>
      <c r="E18" s="69"/>
      <c r="F18" s="70"/>
      <c r="G18" s="6"/>
      <c r="H18" s="41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</row>
    <row r="19" spans="1:20" x14ac:dyDescent="0.3">
      <c r="A19" s="18" t="s">
        <v>14</v>
      </c>
      <c r="B19" s="6"/>
      <c r="C19" s="6"/>
      <c r="D19" s="6"/>
      <c r="E19" s="71"/>
      <c r="F19" s="72"/>
      <c r="G19" s="6"/>
      <c r="H19" s="41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</row>
    <row r="20" spans="1:20" s="2" customFormat="1" ht="32.1" customHeight="1" x14ac:dyDescent="0.3">
      <c r="A20" s="66" t="s">
        <v>15</v>
      </c>
      <c r="B20" s="66"/>
      <c r="C20" s="9"/>
      <c r="D20" s="9"/>
      <c r="E20" s="73"/>
      <c r="F20" s="74"/>
      <c r="G20" s="28"/>
      <c r="H20" s="41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</row>
    <row r="21" spans="1:20" s="1" customFormat="1" x14ac:dyDescent="0.3">
      <c r="A21" s="22" t="s">
        <v>7</v>
      </c>
      <c r="B21" s="8"/>
      <c r="C21" s="8"/>
      <c r="D21" s="8"/>
      <c r="E21" s="75"/>
      <c r="F21" s="14">
        <f>SUM(F11:F20)</f>
        <v>2160000</v>
      </c>
      <c r="G21" s="29"/>
      <c r="H21" s="17">
        <f>SUM(H11:H20)</f>
        <v>2325000</v>
      </c>
      <c r="I21" s="8"/>
      <c r="J21" s="61">
        <f>SUM(J11:J20)</f>
        <v>2265000</v>
      </c>
      <c r="K21" s="8"/>
      <c r="L21" s="61">
        <f>SUM(L11:L20)</f>
        <v>2920000</v>
      </c>
      <c r="M21" s="8"/>
      <c r="N21" s="61">
        <f>SUM(N11:N20)</f>
        <v>2100000</v>
      </c>
      <c r="O21" s="8"/>
      <c r="P21" s="61">
        <f>SUM(P11:P20)</f>
        <v>2190000</v>
      </c>
      <c r="Q21" s="8"/>
      <c r="R21" s="61">
        <f>SUM(R11:R20)</f>
        <v>1260000</v>
      </c>
      <c r="S21" s="8"/>
      <c r="T21" s="55">
        <f>SUM(T11:T20)</f>
        <v>1048000</v>
      </c>
    </row>
    <row r="22" spans="1:20" s="1" customFormat="1" x14ac:dyDescent="0.3">
      <c r="A22" s="76"/>
      <c r="B22" s="77"/>
      <c r="C22" s="77"/>
      <c r="D22" s="77"/>
      <c r="E22" s="78"/>
      <c r="F22" s="79"/>
      <c r="G22" s="77"/>
      <c r="H22" s="80"/>
      <c r="I22" s="77"/>
      <c r="J22" s="81"/>
      <c r="K22" s="77"/>
      <c r="L22" s="45">
        <v>1740000</v>
      </c>
      <c r="M22" s="77"/>
      <c r="N22" s="81"/>
      <c r="O22" s="77"/>
      <c r="P22" s="81"/>
      <c r="Q22" s="77"/>
      <c r="R22" s="81"/>
      <c r="S22" s="77"/>
      <c r="T22" s="82"/>
    </row>
    <row r="23" spans="1:20" x14ac:dyDescent="0.3">
      <c r="F23" s="54"/>
      <c r="H23" s="34"/>
      <c r="J23" s="54"/>
    </row>
    <row r="24" spans="1:20" x14ac:dyDescent="0.3">
      <c r="A24" s="23" t="s">
        <v>16</v>
      </c>
      <c r="B24" s="12"/>
      <c r="C24" s="12" t="s">
        <v>64</v>
      </c>
      <c r="D24" s="83"/>
      <c r="E24" s="83"/>
      <c r="F24" s="83"/>
      <c r="G24" s="83"/>
      <c r="H24" s="83"/>
      <c r="I24" s="83"/>
    </row>
    <row r="25" spans="1:20" x14ac:dyDescent="0.3">
      <c r="A25" s="84"/>
      <c r="B25" s="83"/>
      <c r="C25" s="83"/>
      <c r="D25" s="83"/>
      <c r="E25" s="83" t="s">
        <v>66</v>
      </c>
      <c r="F25" s="83"/>
      <c r="G25" s="83"/>
      <c r="H25" s="83"/>
      <c r="I25" s="83"/>
    </row>
    <row r="26" spans="1:20" x14ac:dyDescent="0.3">
      <c r="A26" s="84"/>
      <c r="B26" s="83"/>
      <c r="C26" s="83"/>
      <c r="D26" s="83"/>
      <c r="E26" s="83" t="s">
        <v>65</v>
      </c>
      <c r="F26" s="83"/>
      <c r="G26" s="83"/>
      <c r="H26" s="83"/>
      <c r="I26" s="83"/>
    </row>
    <row r="27" spans="1:20" x14ac:dyDescent="0.3">
      <c r="A27" s="84"/>
      <c r="B27" s="83"/>
      <c r="C27" s="83"/>
      <c r="D27" s="83"/>
      <c r="E27" s="83"/>
      <c r="F27" s="83"/>
      <c r="G27" s="83"/>
      <c r="H27" s="83"/>
      <c r="I27" s="83"/>
    </row>
    <row r="28" spans="1:20" x14ac:dyDescent="0.3">
      <c r="A28" s="84"/>
      <c r="B28" s="83"/>
      <c r="C28" s="83"/>
      <c r="D28" s="83"/>
      <c r="E28" s="83"/>
      <c r="F28" s="83"/>
      <c r="G28" s="83"/>
      <c r="H28" s="83"/>
      <c r="I28" s="83"/>
    </row>
    <row r="29" spans="1:20" x14ac:dyDescent="0.3">
      <c r="A29" s="23" t="s">
        <v>31</v>
      </c>
      <c r="B29" s="12"/>
    </row>
    <row r="30" spans="1:20" x14ac:dyDescent="0.3">
      <c r="A30" s="24" t="s">
        <v>20</v>
      </c>
      <c r="B30" s="13"/>
    </row>
    <row r="31" spans="1:20" x14ac:dyDescent="0.3">
      <c r="A31" s="23" t="s">
        <v>21</v>
      </c>
      <c r="B31" s="12"/>
      <c r="C31" s="12" t="s">
        <v>49</v>
      </c>
      <c r="D31" s="12"/>
      <c r="E31" s="12"/>
      <c r="F31" s="12"/>
    </row>
    <row r="32" spans="1:20" x14ac:dyDescent="0.3">
      <c r="A32" s="24" t="s">
        <v>18</v>
      </c>
      <c r="B32" s="13"/>
    </row>
    <row r="33" spans="1:2" x14ac:dyDescent="0.3">
      <c r="A33" s="20" t="s">
        <v>17</v>
      </c>
    </row>
    <row r="34" spans="1:2" x14ac:dyDescent="0.3">
      <c r="A34" s="23" t="s">
        <v>19</v>
      </c>
      <c r="B34" s="12"/>
    </row>
    <row r="35" spans="1:2" x14ac:dyDescent="0.3">
      <c r="A35" s="24" t="s">
        <v>22</v>
      </c>
      <c r="B35" s="13"/>
    </row>
  </sheetData>
  <mergeCells count="10">
    <mergeCell ref="A20:B20"/>
    <mergeCell ref="M5:N5"/>
    <mergeCell ref="O5:P5"/>
    <mergeCell ref="Q5:R5"/>
    <mergeCell ref="S5:T5"/>
    <mergeCell ref="K5:L5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4" t="s">
        <v>0</v>
      </c>
      <c r="B1" s="65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3" t="s">
        <v>37</v>
      </c>
      <c r="F5" s="63"/>
      <c r="G5" s="63" t="s">
        <v>46</v>
      </c>
      <c r="H5" s="63"/>
      <c r="I5" s="63" t="s">
        <v>43</v>
      </c>
      <c r="J5" s="63"/>
      <c r="K5" s="63" t="s">
        <v>47</v>
      </c>
      <c r="L5" s="63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2025-07-14T12:26:28Z</dcterms:modified>
</cp:coreProperties>
</file>