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9F41D02C-302E-4C10-93D4-793ABD6F5F63}" xr6:coauthVersionLast="47" xr6:coauthVersionMax="47" xr10:uidLastSave="{00000000-0000-0000-0000-000000000000}"/>
  <bookViews>
    <workbookView xWindow="23929" yWindow="-113" windowWidth="24267" windowHeight="13023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1" l="1"/>
  <c r="F16" i="1"/>
  <c r="J16" i="1"/>
  <c r="H16" i="1"/>
  <c r="F12" i="1"/>
  <c r="F13" i="1"/>
  <c r="F14" i="1"/>
  <c r="F15" i="1"/>
  <c r="J12" i="1"/>
  <c r="J13" i="1"/>
  <c r="J14" i="1"/>
  <c r="J15" i="1"/>
  <c r="H12" i="1"/>
  <c r="H13" i="1"/>
  <c r="H15" i="1"/>
  <c r="A13" i="1"/>
  <c r="A14" i="1" s="1"/>
  <c r="A15" i="1" s="1"/>
  <c r="A16" i="1" s="1"/>
  <c r="J11" i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F11" i="1"/>
  <c r="J22" i="1" l="1"/>
  <c r="H22" i="1"/>
  <c r="F22" i="1"/>
</calcChain>
</file>

<file path=xl/sharedStrings.xml><?xml version="1.0" encoding="utf-8"?>
<sst xmlns="http://schemas.openxmlformats.org/spreadsheetml/2006/main" count="153" uniqueCount="62">
  <si>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</si>
  <si>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</si>
  <si>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</si>
  <si>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</si>
  <si>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</si>
  <si>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</si>
  <si>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</si>
  <si>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</si>
  <si>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</si>
  <si>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</si>
  <si>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</si>
  <si>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</si>
  <si>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</si>
  <si>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</si>
  <si>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</si>
  <si>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</si>
  <si>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</si>
  <si>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</si>
  <si>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</si>
  <si>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</si>
  <si>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</si>
  <si>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</si>
  <si>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</si>
  <si>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</si>
  <si>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</si>
  <si>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</si>
  <si>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</si>
  <si>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</si>
  <si>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</si>
  <si>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</si>
  <si>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</si>
  <si>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</si>
  <si>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</si>
  <si>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</si>
  <si>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</si>
  <si>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</si>
  <si>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</si>
  <si>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</si>
  <si>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</si>
  <si>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</si>
  <si>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</si>
  <si>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</si>
  <si>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</si>
  <si>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</si>
  <si>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</si>
  <si>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</si>
  <si>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</si>
  <si>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</si>
  <si>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</si>
  <si>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</si>
  <si>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EA</t>
  </si>
  <si>
    <t>100%Advance Payment</t>
  </si>
  <si>
    <t>SET TOOLS HARDWARE LTD</t>
  </si>
  <si>
    <t>SOLTECH WORKS LTD</t>
  </si>
  <si>
    <t>NIPPOS CLASSIC HARDWARE LTD</t>
  </si>
  <si>
    <t>Grease pump 10kgs</t>
  </si>
  <si>
    <t>welding machine wingoal 3phase, MMA-450S, AC380V-50/60HZ</t>
  </si>
  <si>
    <t>Electrode holder with cable 1000A</t>
  </si>
  <si>
    <t>Earth clamp with cable 1000A</t>
  </si>
  <si>
    <t>Welding machine Edon 1phase, MMA-400S</t>
  </si>
  <si>
    <t>battery drill machine,Makita, D 20mm, DF001G</t>
  </si>
  <si>
    <t>Motivation: The supplier Set tools hardware ltd offers the good price generally and offer a delivery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</si>
</sst>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quotePrefix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0" fontId="1" fillId="0" borderId="4" xfId="0" applyFont="1" applyBorder="1"/>
    <xf numFmtId="0" fontId="0" fillId="0" borderId="4" xfId="0" applyBorder="1" applyAlignment="1">
      <alignment vertical="top" wrapText="1"/>
    </xf>
    <xf numFmtId="0" fontId="1" fillId="0" borderId="3" xfId="0" applyFont="1" applyBorder="1"/>
    <xf numFmtId="0" fontId="0" fillId="0" borderId="3" xfId="0" applyBorder="1" applyAlignment="1">
      <alignment vertical="top" wrapText="1"/>
    </xf>
    <xf numFmtId="2" fontId="0" fillId="0" borderId="1" xfId="0" applyNumberFormat="1" applyBorder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0" fillId="0" borderId="4" xfId="0" applyBorder="1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Border="1" applyAlignment="1">
      <alignment horizontal="right" vertical="top" wrapText="1"/>
    </xf>
    <xf numFmtId="165" fontId="2" fillId="0" borderId="1" xfId="1" quotePrefix="1" applyNumberFormat="1" applyFont="1" applyFill="1" applyBorder="1" applyAlignment="1">
      <alignment horizontal="right" vertical="center" wrapText="1"/>
    </xf>
    <xf numFmtId="165" fontId="0" fillId="0" borderId="1" xfId="0" applyNumberForma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top"/>
    </xf>
    <xf numFmtId="0" fontId="1" fillId="0" borderId="0" xfId="0" applyFont="1"/>
    <xf numFmtId="0" fontId="0" fillId="0" borderId="0" xfId="0"/>
    <xf numFmtId="0" fontId="0" fillId="0" borderId="1" xfId="0" applyBorder="1" applyAlignment="1">
      <alignment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tabSelected="1" topLeftCell="A3" zoomScale="96" zoomScaleNormal="96" workbookViewId="0">
      <selection activeCell="E26" sqref="E26"/>
    </sheetView>
  </sheetViews>
  <sheetFormatPr defaultColWidth="11" defaultRowHeight="15.65" x14ac:dyDescent="0.3"/>
  <cols>
    <col min="1" max="1" width="20.69921875" style="4" customWidth="1"/>
    <col min="2" max="2" width="31.5" customWidth="1"/>
    <col min="3" max="3" width="13.59765625" customWidth="1"/>
    <col min="4" max="4" width="10.3984375" customWidth="1"/>
    <col min="5" max="5" width="17.796875" customWidth="1"/>
    <col min="6" max="6" width="18" customWidth="1"/>
    <col min="7" max="7" width="17.5" customWidth="1"/>
    <col min="8" max="8" width="25.296875" customWidth="1"/>
    <col min="9" max="9" width="14.09765625" customWidth="1"/>
    <col min="10" max="10" width="23.796875" customWidth="1"/>
  </cols>
  <sheetData>
    <row r="1" spans="1:10" ht="21.3" x14ac:dyDescent="0.4">
      <c r="A1" s="66" t="s">
        <v>0</v>
      </c>
      <c r="B1" s="67"/>
      <c r="C1" s="16"/>
    </row>
    <row r="2" spans="1:10" x14ac:dyDescent="0.3">
      <c r="A2" s="20" t="s">
        <v>1</v>
      </c>
      <c r="B2" t="s">
        <v>27</v>
      </c>
    </row>
    <row r="3" spans="1:10" x14ac:dyDescent="0.3">
      <c r="A3" s="4" t="s">
        <v>23</v>
      </c>
      <c r="B3" s="4">
        <v>401</v>
      </c>
    </row>
    <row r="4" spans="1:10" x14ac:dyDescent="0.3">
      <c r="A4" s="4" t="s">
        <v>24</v>
      </c>
      <c r="B4" s="15">
        <v>45845</v>
      </c>
    </row>
    <row r="5" spans="1:10" x14ac:dyDescent="0.3">
      <c r="A5" s="4" t="s">
        <v>2</v>
      </c>
      <c r="B5" s="15">
        <v>45846</v>
      </c>
      <c r="C5" s="19"/>
      <c r="E5" s="65" t="s">
        <v>52</v>
      </c>
      <c r="F5" s="65"/>
      <c r="G5" s="65" t="s">
        <v>53</v>
      </c>
      <c r="H5" s="65"/>
      <c r="I5" s="65" t="s">
        <v>54</v>
      </c>
      <c r="J5" s="65"/>
    </row>
    <row r="6" spans="1:10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</row>
    <row r="7" spans="1:10" x14ac:dyDescent="0.3">
      <c r="A7" s="4" t="s">
        <v>11</v>
      </c>
      <c r="B7" s="4">
        <v>1440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</row>
    <row r="8" spans="1:10" x14ac:dyDescent="0.3">
      <c r="A8" s="4" t="s">
        <v>12</v>
      </c>
      <c r="B8" s="4">
        <v>18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</row>
    <row r="9" spans="1:10" ht="16.45" customHeight="1" x14ac:dyDescent="0.3">
      <c r="B9" s="4"/>
      <c r="E9" s="18" t="s">
        <v>13</v>
      </c>
      <c r="F9" s="25" t="s">
        <v>51</v>
      </c>
      <c r="G9" s="18" t="s">
        <v>13</v>
      </c>
      <c r="H9" s="25" t="s">
        <v>35</v>
      </c>
      <c r="I9" s="18" t="s">
        <v>13</v>
      </c>
      <c r="J9" s="25" t="s">
        <v>51</v>
      </c>
    </row>
    <row r="10" spans="1:10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</row>
    <row r="11" spans="1:10" s="3" customFormat="1" ht="18.8" customHeight="1" x14ac:dyDescent="0.3">
      <c r="A11" s="21">
        <v>1</v>
      </c>
      <c r="B11" s="6" t="s">
        <v>55</v>
      </c>
      <c r="C11" s="58" t="s">
        <v>50</v>
      </c>
      <c r="D11" s="59">
        <v>1</v>
      </c>
      <c r="E11" s="45">
        <v>250000</v>
      </c>
      <c r="F11" s="47">
        <f>E11*D11</f>
        <v>250000</v>
      </c>
      <c r="G11" s="40">
        <v>556960</v>
      </c>
      <c r="H11" s="41">
        <f>G11*D11</f>
        <v>556960</v>
      </c>
      <c r="I11" s="41">
        <v>280000</v>
      </c>
      <c r="J11" s="48">
        <f>I11*D11</f>
        <v>280000</v>
      </c>
    </row>
    <row r="12" spans="1:10" s="3" customFormat="1" ht="18.8" customHeight="1" x14ac:dyDescent="0.3">
      <c r="A12" s="21">
        <v>2</v>
      </c>
      <c r="B12" s="6" t="s">
        <v>56</v>
      </c>
      <c r="C12" s="58" t="s">
        <v>50</v>
      </c>
      <c r="D12" s="59">
        <v>1</v>
      </c>
      <c r="E12" s="45">
        <v>1500000</v>
      </c>
      <c r="F12" s="47">
        <f t="shared" ref="F12:F16" si="0">E12*D12</f>
        <v>1500000</v>
      </c>
      <c r="G12" s="40">
        <v>2832059</v>
      </c>
      <c r="H12" s="41">
        <f t="shared" ref="H12:H16" si="1">G12*D12</f>
        <v>2832059</v>
      </c>
      <c r="I12" s="41">
        <v>1800000</v>
      </c>
      <c r="J12" s="48">
        <f t="shared" ref="J12:J16" si="2">I12*D12</f>
        <v>1800000</v>
      </c>
    </row>
    <row r="13" spans="1:10" s="3" customFormat="1" ht="18.8" customHeight="1" x14ac:dyDescent="0.3">
      <c r="A13" s="21">
        <f>A12+1</f>
        <v>3</v>
      </c>
      <c r="B13" s="6" t="s">
        <v>57</v>
      </c>
      <c r="C13" s="58" t="s">
        <v>50</v>
      </c>
      <c r="D13" s="59">
        <v>2</v>
      </c>
      <c r="E13" s="45">
        <v>16000</v>
      </c>
      <c r="F13" s="47">
        <f t="shared" si="0"/>
        <v>32000</v>
      </c>
      <c r="G13" s="40">
        <v>590590</v>
      </c>
      <c r="H13" s="41">
        <f t="shared" si="1"/>
        <v>1181180</v>
      </c>
      <c r="I13" s="41">
        <v>20000</v>
      </c>
      <c r="J13" s="48">
        <f t="shared" si="2"/>
        <v>40000</v>
      </c>
    </row>
    <row r="14" spans="1:10" s="3" customFormat="1" ht="18.8" customHeight="1" x14ac:dyDescent="0.3">
      <c r="A14" s="21">
        <f t="shared" ref="A14:A16" si="3">A13+1</f>
        <v>4</v>
      </c>
      <c r="B14" s="6" t="s">
        <v>58</v>
      </c>
      <c r="C14" s="58" t="s">
        <v>50</v>
      </c>
      <c r="D14" s="59">
        <v>2</v>
      </c>
      <c r="E14" s="45">
        <v>16000</v>
      </c>
      <c r="F14" s="47">
        <f t="shared" si="0"/>
        <v>32000</v>
      </c>
      <c r="G14" s="40">
        <v>590590</v>
      </c>
      <c r="H14" s="41">
        <f>G14*D14</f>
        <v>1181180</v>
      </c>
      <c r="I14" s="41">
        <v>20000</v>
      </c>
      <c r="J14" s="48">
        <f t="shared" si="2"/>
        <v>40000</v>
      </c>
    </row>
    <row r="15" spans="1:10" s="3" customFormat="1" ht="18.8" customHeight="1" x14ac:dyDescent="0.3">
      <c r="A15" s="21">
        <f t="shared" si="3"/>
        <v>5</v>
      </c>
      <c r="B15" s="6" t="s">
        <v>59</v>
      </c>
      <c r="C15" s="58" t="s">
        <v>50</v>
      </c>
      <c r="D15" s="59">
        <v>1</v>
      </c>
      <c r="E15" s="45">
        <v>250000</v>
      </c>
      <c r="F15" s="47">
        <f t="shared" si="0"/>
        <v>250000</v>
      </c>
      <c r="G15" s="40">
        <v>2465020</v>
      </c>
      <c r="H15" s="41">
        <f t="shared" si="1"/>
        <v>2465020</v>
      </c>
      <c r="I15" s="41">
        <v>300000</v>
      </c>
      <c r="J15" s="48">
        <f t="shared" si="2"/>
        <v>300000</v>
      </c>
    </row>
    <row r="16" spans="1:10" s="3" customFormat="1" ht="18.8" customHeight="1" x14ac:dyDescent="0.3">
      <c r="A16" s="21">
        <f t="shared" si="3"/>
        <v>6</v>
      </c>
      <c r="B16" s="6" t="s">
        <v>60</v>
      </c>
      <c r="C16" s="58" t="s">
        <v>50</v>
      </c>
      <c r="D16" s="59">
        <v>1</v>
      </c>
      <c r="E16" s="45">
        <v>250000</v>
      </c>
      <c r="F16" s="47">
        <f t="shared" si="0"/>
        <v>250000</v>
      </c>
      <c r="G16" s="40">
        <v>1593000</v>
      </c>
      <c r="H16" s="41">
        <f t="shared" si="1"/>
        <v>1593000</v>
      </c>
      <c r="I16" s="41">
        <v>280000</v>
      </c>
      <c r="J16" s="48">
        <f t="shared" si="2"/>
        <v>280000</v>
      </c>
    </row>
    <row r="17" spans="1:10" s="3" customFormat="1" ht="18.8" customHeight="1" x14ac:dyDescent="0.3">
      <c r="A17" s="21"/>
      <c r="B17" s="6"/>
      <c r="C17" s="58"/>
      <c r="D17" s="59"/>
      <c r="E17" s="45"/>
      <c r="F17" s="47"/>
      <c r="G17" s="40"/>
      <c r="H17" s="41"/>
      <c r="I17" s="41"/>
      <c r="J17" s="48"/>
    </row>
    <row r="18" spans="1:10" s="57" customFormat="1" x14ac:dyDescent="0.3">
      <c r="A18" s="21"/>
      <c r="B18" s="6"/>
      <c r="C18" s="58"/>
      <c r="D18" s="59"/>
      <c r="E18" s="63"/>
      <c r="F18" s="64"/>
      <c r="G18" s="40"/>
      <c r="H18" s="60"/>
      <c r="I18" s="61"/>
      <c r="J18" s="48"/>
    </row>
    <row r="19" spans="1:10" x14ac:dyDescent="0.3">
      <c r="A19" s="18" t="s">
        <v>26</v>
      </c>
      <c r="B19" s="6"/>
      <c r="C19" s="6"/>
      <c r="D19" s="6"/>
      <c r="E19" s="6"/>
      <c r="F19" s="7"/>
      <c r="G19" s="6"/>
      <c r="H19" s="41"/>
      <c r="I19" s="6"/>
      <c r="J19" s="7"/>
    </row>
    <row r="20" spans="1:10" x14ac:dyDescent="0.3">
      <c r="A20" s="18" t="s">
        <v>14</v>
      </c>
      <c r="B20" s="6"/>
      <c r="C20" s="6"/>
      <c r="D20" s="6"/>
      <c r="E20" s="31"/>
      <c r="F20" s="17"/>
      <c r="G20" s="6"/>
      <c r="H20" s="41"/>
      <c r="I20" s="6"/>
      <c r="J20" s="7"/>
    </row>
    <row r="21" spans="1:10" s="2" customFormat="1" ht="32.1" customHeight="1" x14ac:dyDescent="0.3">
      <c r="A21" s="68" t="s">
        <v>15</v>
      </c>
      <c r="B21" s="68"/>
      <c r="C21" s="9"/>
      <c r="D21" s="9"/>
      <c r="E21" s="9"/>
      <c r="F21" s="10"/>
      <c r="G21" s="28"/>
      <c r="H21" s="41"/>
      <c r="I21" s="9"/>
      <c r="J21" s="10"/>
    </row>
    <row r="22" spans="1:10" s="1" customFormat="1" x14ac:dyDescent="0.3">
      <c r="A22" s="22" t="s">
        <v>7</v>
      </c>
      <c r="B22" s="8"/>
      <c r="C22" s="8"/>
      <c r="D22" s="8"/>
      <c r="E22" s="56"/>
      <c r="F22" s="14">
        <f>SUM(F11:F21)</f>
        <v>2314000</v>
      </c>
      <c r="G22" s="29"/>
      <c r="H22" s="17">
        <f>SUM(H11:H21)</f>
        <v>9809399</v>
      </c>
      <c r="I22" s="8"/>
      <c r="J22" s="62">
        <f>SUM(J11:J21)</f>
        <v>2740000</v>
      </c>
    </row>
    <row r="23" spans="1:10" x14ac:dyDescent="0.3">
      <c r="F23" s="54"/>
      <c r="H23" s="34"/>
      <c r="J23" s="54"/>
    </row>
    <row r="24" spans="1:10" x14ac:dyDescent="0.3">
      <c r="A24" s="23" t="s">
        <v>16</v>
      </c>
      <c r="B24" s="12"/>
      <c r="C24" s="12" t="s">
        <v>61</v>
      </c>
      <c r="D24" s="12"/>
      <c r="E24" s="12"/>
      <c r="F24" s="12"/>
      <c r="G24" s="12"/>
      <c r="H24" s="12"/>
      <c r="I24" s="12"/>
    </row>
    <row r="25" spans="1:10" x14ac:dyDescent="0.3">
      <c r="A25" s="23" t="s">
        <v>31</v>
      </c>
      <c r="B25" s="12"/>
    </row>
    <row r="26" spans="1:10" x14ac:dyDescent="0.3">
      <c r="A26" s="24" t="s">
        <v>20</v>
      </c>
      <c r="B26" s="13"/>
    </row>
    <row r="27" spans="1:10" x14ac:dyDescent="0.3">
      <c r="A27" s="23" t="s">
        <v>21</v>
      </c>
      <c r="B27" s="12"/>
      <c r="C27" s="12" t="s">
        <v>49</v>
      </c>
      <c r="D27" s="12"/>
      <c r="E27" s="12"/>
      <c r="F27" s="12"/>
    </row>
    <row r="28" spans="1:10" x14ac:dyDescent="0.3">
      <c r="A28" s="24" t="s">
        <v>18</v>
      </c>
      <c r="B28" s="13"/>
    </row>
    <row r="29" spans="1:10" x14ac:dyDescent="0.3">
      <c r="A29" s="20" t="s">
        <v>17</v>
      </c>
    </row>
    <row r="30" spans="1:10" x14ac:dyDescent="0.3">
      <c r="A30" s="23" t="s">
        <v>19</v>
      </c>
      <c r="B30" s="12"/>
    </row>
    <row r="31" spans="1:10" x14ac:dyDescent="0.3">
      <c r="A31" s="24" t="s">
        <v>22</v>
      </c>
      <c r="B31" s="13"/>
    </row>
  </sheetData>
  <mergeCells count="5">
    <mergeCell ref="A21:B21"/>
    <mergeCell ref="A1:B1"/>
    <mergeCell ref="E5:F5"/>
    <mergeCell ref="G5:H5"/>
    <mergeCell ref="I5:J5"/>
  </mergeCells>
  <pageMargins left="0.7" right="0.7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customWidth="1"/>
    <col min="6" max="6" width="18" customWidth="1"/>
    <col min="7" max="7" width="13" customWidth="1"/>
    <col min="8" max="8" width="18.69921875" customWidth="1"/>
    <col min="9" max="9" width="13.5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66" t="s">
        <v>0</v>
      </c>
      <c r="B1" s="67"/>
      <c r="C1" s="16"/>
    </row>
    <row r="2" spans="1:12" x14ac:dyDescent="0.3">
      <c r="A2" s="20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5">
        <v>44929</v>
      </c>
    </row>
    <row r="5" spans="1:12" x14ac:dyDescent="0.3">
      <c r="A5" s="4" t="s">
        <v>2</v>
      </c>
      <c r="B5" s="15">
        <v>44934</v>
      </c>
      <c r="C5" s="19"/>
      <c r="E5" s="65" t="s">
        <v>37</v>
      </c>
      <c r="F5" s="65"/>
      <c r="G5" s="65" t="s">
        <v>46</v>
      </c>
      <c r="H5" s="65"/>
      <c r="I5" s="65" t="s">
        <v>43</v>
      </c>
      <c r="J5" s="65"/>
      <c r="K5" s="65" t="s">
        <v>47</v>
      </c>
      <c r="L5" s="65"/>
    </row>
    <row r="6" spans="1:12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  <c r="K6" s="18" t="s">
        <v>10</v>
      </c>
      <c r="L6" s="11" t="s">
        <v>28</v>
      </c>
    </row>
    <row r="7" spans="1:12" x14ac:dyDescent="0.3">
      <c r="A7" s="4" t="s">
        <v>11</v>
      </c>
      <c r="B7" s="4">
        <v>1200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  <c r="K7" s="18" t="s">
        <v>8</v>
      </c>
      <c r="L7" s="11" t="s">
        <v>30</v>
      </c>
    </row>
    <row r="8" spans="1:12" x14ac:dyDescent="0.3">
      <c r="A8" s="4" t="s">
        <v>12</v>
      </c>
      <c r="B8" s="4">
        <v>16.633199999999999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  <c r="K8" s="18" t="s">
        <v>9</v>
      </c>
      <c r="L8" s="11" t="s">
        <v>29</v>
      </c>
    </row>
    <row r="9" spans="1:12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11" t="s">
        <v>33</v>
      </c>
      <c r="K9" s="18" t="s">
        <v>13</v>
      </c>
      <c r="L9" s="11" t="s">
        <v>33</v>
      </c>
    </row>
    <row r="10" spans="1:12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  <c r="K10" s="5" t="s">
        <v>6</v>
      </c>
      <c r="L10" s="5" t="s">
        <v>7</v>
      </c>
    </row>
    <row r="11" spans="1:12" s="3" customFormat="1" ht="18.8" customHeight="1" x14ac:dyDescent="0.3">
      <c r="A11" s="21">
        <v>1</v>
      </c>
      <c r="B11" s="6" t="s">
        <v>38</v>
      </c>
      <c r="C11" s="6" t="s">
        <v>39</v>
      </c>
      <c r="D11" s="38">
        <v>50</v>
      </c>
      <c r="E11" s="45">
        <v>944</v>
      </c>
      <c r="F11" s="47">
        <f>E11*D11</f>
        <v>47200</v>
      </c>
      <c r="G11" s="40">
        <v>0</v>
      </c>
      <c r="H11" s="41">
        <f>G11*D11</f>
        <v>0</v>
      </c>
      <c r="I11" s="42">
        <v>0</v>
      </c>
      <c r="J11" s="39">
        <f>I11*D11</f>
        <v>0</v>
      </c>
      <c r="K11" s="42">
        <v>0</v>
      </c>
      <c r="L11" s="39">
        <f>D11*K11</f>
        <v>0</v>
      </c>
    </row>
    <row r="12" spans="1:12" x14ac:dyDescent="0.3">
      <c r="A12" s="18">
        <v>2</v>
      </c>
      <c r="B12" s="6" t="s">
        <v>40</v>
      </c>
      <c r="C12" s="6" t="s">
        <v>36</v>
      </c>
      <c r="D12" s="6">
        <v>286</v>
      </c>
      <c r="E12" s="49">
        <v>48852</v>
      </c>
      <c r="F12" s="37">
        <f t="shared" ref="F12:F15" si="0">E12*D12</f>
        <v>13971672</v>
      </c>
      <c r="G12" s="53"/>
      <c r="H12" s="41">
        <f t="shared" ref="H12:H15" si="1">G12*D12</f>
        <v>0</v>
      </c>
      <c r="I12" s="44">
        <v>50000</v>
      </c>
      <c r="J12" s="39">
        <f t="shared" ref="J12:J15" si="2">I12*D12</f>
        <v>14300000</v>
      </c>
      <c r="K12" s="42">
        <v>0</v>
      </c>
      <c r="L12" s="39">
        <f t="shared" ref="L12:L15" si="3">D12*K12</f>
        <v>0</v>
      </c>
    </row>
    <row r="13" spans="1:12" x14ac:dyDescent="0.3">
      <c r="A13" s="18">
        <v>3</v>
      </c>
      <c r="B13" s="6" t="s">
        <v>41</v>
      </c>
      <c r="C13" s="6" t="s">
        <v>36</v>
      </c>
      <c r="D13" s="6">
        <v>440</v>
      </c>
      <c r="E13" s="46">
        <v>41300</v>
      </c>
      <c r="F13" s="47">
        <f t="shared" si="0"/>
        <v>18172000</v>
      </c>
      <c r="G13" s="43">
        <v>0</v>
      </c>
      <c r="H13" s="41">
        <f t="shared" si="1"/>
        <v>0</v>
      </c>
      <c r="I13" s="44">
        <v>0</v>
      </c>
      <c r="J13" s="39">
        <f t="shared" si="2"/>
        <v>0</v>
      </c>
      <c r="K13" s="42">
        <v>0</v>
      </c>
      <c r="L13" s="39">
        <f t="shared" si="3"/>
        <v>0</v>
      </c>
    </row>
    <row r="14" spans="1:12" x14ac:dyDescent="0.3">
      <c r="A14" s="18">
        <v>4</v>
      </c>
      <c r="B14" s="6" t="s">
        <v>44</v>
      </c>
      <c r="C14" s="6" t="s">
        <v>39</v>
      </c>
      <c r="D14" s="6">
        <v>100</v>
      </c>
      <c r="E14" s="49">
        <v>4720</v>
      </c>
      <c r="F14" s="37">
        <f t="shared" si="0"/>
        <v>472000</v>
      </c>
      <c r="G14" s="50">
        <v>2400</v>
      </c>
      <c r="H14" s="51">
        <f t="shared" si="1"/>
        <v>240000</v>
      </c>
      <c r="I14" s="52">
        <v>3000</v>
      </c>
      <c r="J14" s="48">
        <f t="shared" si="2"/>
        <v>300000</v>
      </c>
      <c r="K14" s="42">
        <v>0</v>
      </c>
      <c r="L14" s="39">
        <f t="shared" si="3"/>
        <v>0</v>
      </c>
    </row>
    <row r="15" spans="1:12" x14ac:dyDescent="0.3">
      <c r="A15" s="18">
        <v>5</v>
      </c>
      <c r="B15" s="6" t="s">
        <v>45</v>
      </c>
      <c r="C15" s="6" t="s">
        <v>42</v>
      </c>
      <c r="D15" s="6">
        <v>66</v>
      </c>
      <c r="E15" s="49">
        <v>14750</v>
      </c>
      <c r="F15" s="37">
        <f t="shared" si="0"/>
        <v>973500</v>
      </c>
      <c r="G15" s="43">
        <v>0</v>
      </c>
      <c r="H15" s="41">
        <f t="shared" si="1"/>
        <v>0</v>
      </c>
      <c r="I15" s="44">
        <v>0</v>
      </c>
      <c r="J15" s="39">
        <f t="shared" si="2"/>
        <v>0</v>
      </c>
      <c r="K15" s="51">
        <v>13000</v>
      </c>
      <c r="L15" s="45">
        <f t="shared" si="3"/>
        <v>858000</v>
      </c>
    </row>
    <row r="16" spans="1:12" x14ac:dyDescent="0.3">
      <c r="A16" s="18"/>
      <c r="B16" s="6"/>
      <c r="C16" s="6"/>
      <c r="D16" s="6"/>
      <c r="E16" s="46"/>
      <c r="F16" s="47"/>
      <c r="G16" s="43"/>
      <c r="H16" s="41"/>
      <c r="I16" s="44"/>
      <c r="J16" s="39"/>
      <c r="K16" s="42"/>
      <c r="L16" s="39"/>
    </row>
    <row r="17" spans="1:12" x14ac:dyDescent="0.3">
      <c r="A17" s="18"/>
      <c r="B17" s="6"/>
      <c r="C17" s="6"/>
      <c r="D17" s="6"/>
      <c r="E17" s="46"/>
      <c r="F17" s="47"/>
      <c r="G17" s="43"/>
      <c r="H17" s="41"/>
      <c r="I17" s="44"/>
      <c r="J17" s="39"/>
      <c r="K17" s="44"/>
      <c r="L17" s="39"/>
    </row>
    <row r="18" spans="1:12" x14ac:dyDescent="0.3">
      <c r="A18" s="18"/>
      <c r="B18" s="6"/>
      <c r="C18" s="6"/>
      <c r="D18" s="6"/>
      <c r="E18" s="36"/>
      <c r="F18" s="37"/>
      <c r="G18" s="33"/>
      <c r="H18" s="35"/>
      <c r="I18" s="26"/>
      <c r="J18" s="32"/>
      <c r="K18" s="26"/>
      <c r="L18" s="32"/>
    </row>
    <row r="19" spans="1:12" x14ac:dyDescent="0.3">
      <c r="A19" s="18" t="s">
        <v>26</v>
      </c>
      <c r="B19" s="6"/>
      <c r="C19" s="6"/>
      <c r="D19" s="6"/>
      <c r="E19" s="6"/>
      <c r="F19" s="7"/>
      <c r="G19" s="6"/>
      <c r="H19" s="35"/>
      <c r="I19" s="6"/>
      <c r="J19" s="7"/>
      <c r="K19" s="6"/>
      <c r="L19" s="7"/>
    </row>
    <row r="20" spans="1:12" x14ac:dyDescent="0.3">
      <c r="A20" s="18" t="s">
        <v>14</v>
      </c>
      <c r="B20" s="6"/>
      <c r="C20" s="6"/>
      <c r="D20" s="6"/>
      <c r="E20" s="31"/>
      <c r="F20" s="17"/>
      <c r="G20" s="6"/>
      <c r="H20" s="7"/>
      <c r="I20" s="6"/>
      <c r="J20" s="7"/>
      <c r="K20" s="6"/>
      <c r="L20" s="7"/>
    </row>
    <row r="21" spans="1:12" s="2" customFormat="1" ht="32.1" customHeight="1" x14ac:dyDescent="0.3">
      <c r="A21" s="68" t="s">
        <v>15</v>
      </c>
      <c r="B21" s="68"/>
      <c r="C21" s="9"/>
      <c r="D21" s="9"/>
      <c r="E21" s="9"/>
      <c r="F21" s="10"/>
      <c r="G21" s="28"/>
      <c r="H21" s="10"/>
      <c r="I21" s="30"/>
      <c r="J21" s="10"/>
      <c r="K21" s="30"/>
      <c r="L21" s="10"/>
    </row>
    <row r="22" spans="1:12" s="1" customFormat="1" x14ac:dyDescent="0.3">
      <c r="A22" s="22" t="s">
        <v>7</v>
      </c>
      <c r="B22" s="8"/>
      <c r="C22" s="8"/>
      <c r="D22" s="8"/>
      <c r="E22" s="27"/>
      <c r="F22" s="17">
        <f>SUM(F11:F21)</f>
        <v>33636372</v>
      </c>
      <c r="G22" s="29"/>
      <c r="H22" s="14">
        <f>SUM(H11:H21)</f>
        <v>240000</v>
      </c>
      <c r="I22" s="29"/>
      <c r="J22" s="32">
        <f>SUM(J11:J21)</f>
        <v>14600000</v>
      </c>
      <c r="K22" s="29"/>
      <c r="L22" s="55">
        <f>SUM(L11:L21)</f>
        <v>858000</v>
      </c>
    </row>
    <row r="23" spans="1:12" x14ac:dyDescent="0.3">
      <c r="F23" s="54">
        <f>F11+F13</f>
        <v>18219200</v>
      </c>
      <c r="H23" s="34"/>
    </row>
    <row r="24" spans="1:12" x14ac:dyDescent="0.3">
      <c r="A24" s="23" t="s">
        <v>16</v>
      </c>
      <c r="B24" s="12"/>
      <c r="C24" s="12" t="s">
        <v>48</v>
      </c>
      <c r="D24" s="12"/>
      <c r="E24" s="12"/>
      <c r="F24" s="12"/>
      <c r="G24" s="12"/>
      <c r="H24" s="12"/>
      <c r="I24" s="12"/>
    </row>
    <row r="25" spans="1:12" x14ac:dyDescent="0.3">
      <c r="A25" s="23" t="s">
        <v>31</v>
      </c>
      <c r="B25" s="12"/>
    </row>
    <row r="26" spans="1:12" x14ac:dyDescent="0.3">
      <c r="A26" s="24" t="s">
        <v>20</v>
      </c>
      <c r="B26" s="13"/>
    </row>
    <row r="27" spans="1:12" x14ac:dyDescent="0.3">
      <c r="A27" s="23" t="s">
        <v>21</v>
      </c>
      <c r="B27" s="12"/>
      <c r="C27" s="12" t="s">
        <v>34</v>
      </c>
      <c r="D27" s="12"/>
      <c r="E27" s="12"/>
      <c r="F27" s="12"/>
    </row>
    <row r="28" spans="1:12" x14ac:dyDescent="0.3">
      <c r="A28" s="24" t="s">
        <v>18</v>
      </c>
      <c r="B28" s="13"/>
    </row>
    <row r="29" spans="1:12" x14ac:dyDescent="0.3">
      <c r="A29" s="20" t="s">
        <v>17</v>
      </c>
    </row>
    <row r="30" spans="1:12" x14ac:dyDescent="0.3">
      <c r="A30" s="23" t="s">
        <v>19</v>
      </c>
      <c r="B30" s="12"/>
    </row>
    <row r="31" spans="1:12" x14ac:dyDescent="0.3">
      <c r="A31" s="24" t="s">
        <v>22</v>
      </c>
      <c r="B31" s="13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Jelly Kabalisa</cp:lastModifiedBy>
  <cp:lastPrinted>2025-06-04T09:32:59Z</cp:lastPrinted>
  <dcterms:created xsi:type="dcterms:W3CDTF">2022-08-17T11:13:58Z</dcterms:created>
  <dcterms:modified xsi:type="dcterms:W3CDTF">2025-07-14T07:27:29Z</dcterms:modified>
</cp:coreProperties>
</file>