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6D021E75-C5FA-4E1F-8820-85CF7639E3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hicle Hire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4" l="1"/>
  <c r="H12" i="14"/>
  <c r="H13" i="14"/>
  <c r="H14" i="14"/>
  <c r="H15" i="14"/>
  <c r="H10" i="14"/>
  <c r="H18" i="14" s="1"/>
  <c r="H21" i="14" s="1"/>
  <c r="F11" i="14"/>
  <c r="F12" i="14"/>
  <c r="F13" i="14"/>
  <c r="F14" i="14"/>
  <c r="F15" i="14"/>
  <c r="F10" i="14"/>
  <c r="F18" i="14" s="1"/>
  <c r="F19" i="14" s="1"/>
  <c r="F21" i="14" s="1"/>
  <c r="A10" i="14"/>
  <c r="A11" i="14" s="1"/>
  <c r="A12" i="14" s="1"/>
  <c r="A13" i="14" s="1"/>
  <c r="A14" i="14" s="1"/>
  <c r="A1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tc={9E8B8625-427D-42FE-874C-42B935D0CE9B}</author>
  </authors>
  <commentList>
    <comment ref="H21" authorId="0" shapeId="0" xr:uid="{9E8B8625-427D-42FE-874C-42B935D0CE9B}">
      <text>
        <t>[Threaded comment]
Your version of Excel allows you to read this threaded comment; however, any edits to it will get removed if the file is opened in a newer version of Excel. Learn more: https://go.microsoft.com/fwlink/?linkid=870924
Comment:
    VAT Incl.</t>
      </text>
    </comment>
  </commentList>
</comments>
</file>

<file path=xl/sharedStrings.xml><?xml version="1.0" encoding="utf-8"?>
<sst xmlns="http://schemas.openxmlformats.org/spreadsheetml/2006/main" count="54" uniqueCount="38">
  <si>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</si>
  <si>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</si>
  <si>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</si>
  <si>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</si>
  <si>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</si>
  <si>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</si>
  <si>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</si>
  <si>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</si>
  <si>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</si>
  <si>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Unit price Rwf</t>
  </si>
  <si>
    <t>Total Rwf</t>
  </si>
  <si>
    <t>Adjudication Exchange Rate</t>
  </si>
  <si>
    <t>Signature Procument Supervisor</t>
  </si>
  <si>
    <t>Interest Rate for Payment in Advance (4.5%/12*Months of advance Payment)</t>
  </si>
  <si>
    <t>Signature Procurement Officer</t>
  </si>
  <si>
    <t>100% Advance Payment</t>
  </si>
  <si>
    <t>10 DAYS</t>
  </si>
  <si>
    <t>Enquiry Close Date: 27/06/2025</t>
  </si>
  <si>
    <t>Enquiry Issue Date: 25/06/2025</t>
  </si>
  <si>
    <t>Enquiry number &amp; Description:001/2025 BR</t>
  </si>
  <si>
    <t>VAVA TOURS &amp; TRAVEL LTD</t>
  </si>
  <si>
    <t>PREMIER TRANSPORT &amp; TOUR SERVICES LTD</t>
  </si>
  <si>
    <t>Ea</t>
  </si>
  <si>
    <t>NA</t>
  </si>
  <si>
    <t>Upon placement of PO</t>
  </si>
  <si>
    <t>Monday 7th pick up from airport to Marriott Hotel @ 20:40 PM</t>
  </si>
  <si>
    <t>Toyota Landcruiser V8 Model (2018-2024)</t>
  </si>
  <si>
    <t>Tuesday, 8th Trinity Nyakabingo mine ltd, pick up from Marriott arranged for 07:30 AM</t>
  </si>
  <si>
    <t>Wednesday, 9th Trinity Musha Mines Ltd, pick up from Marriott arranged for 07:30 AM</t>
  </si>
  <si>
    <t>Thursday, 10th Rutongo Mine Ltd, pick up from Marriott arranged for 07:30 AM</t>
  </si>
  <si>
    <t>Friday, 11th : Various meetings in Kigali</t>
  </si>
  <si>
    <t>Saturday, 12th Vehicles to transport visitors from Marriott to the airport at 07:30 AM</t>
  </si>
  <si>
    <t>VAT 18%</t>
  </si>
  <si>
    <t xml:space="preserve">Commercial Recommendation: We recommend Premier Transport &amp; tour Services Ltd because they charge 50,000 Frw less than VAVA Tours &amp; Travel ltd for the days when the vehicles will only be </t>
  </si>
  <si>
    <t>used in Kigali and for both airport pick and drop off. This implies  a saving of Rwf 960,000.</t>
  </si>
  <si>
    <t xml:space="preserve">Note: </t>
  </si>
  <si>
    <t>VAVA Tours offers Toyota Landcruiser V8 Model 2024, whereas Premier Transport &amp; tour services offers Toyota Landcruiser V8 Model 2022. Both models  look quite impressive.</t>
  </si>
  <si>
    <t>Mine: Trinity Nyakabingo Mine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</si>
</sst>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0" fillId="0" borderId="0" xfId="1" applyNumberFormat="1" applyFont="1"/>
    <xf numFmtId="3" fontId="2" fillId="0" borderId="1" xfId="0" applyNumberFormat="1" applyFont="1" applyFill="1" applyBorder="1"/>
    <xf numFmtId="3" fontId="1" fillId="0" borderId="2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gers Karangwa Bureshyo" id="{69891A49-E557-4D3F-A979-7AC7375E94B4}" userId="S::rogers.bureshyo@trinity-metals.com::4b9f3fd3-ff07-4423-9199-a763273d9bf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1" dT="2025-06-27T11:27:09.58" personId="{69891A49-E557-4D3F-A979-7AC7375E94B4}" id="{9E8B8625-427D-42FE-874C-42B935D0CE9B}">
    <text>VAT Incl.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tabSelected="1" workbookViewId="0">
      <selection activeCell="E29" sqref="E29"/>
    </sheetView>
  </sheetViews>
  <sheetFormatPr defaultRowHeight="14.4" x14ac:dyDescent="0.3"/>
  <cols>
    <col min="1" max="1" width="8.109375" customWidth="1"/>
    <col min="2" max="2" width="45.44140625" customWidth="1"/>
    <col min="3" max="3" width="4" customWidth="1"/>
    <col min="4" max="4" width="7.6640625" customWidth="1"/>
    <col min="5" max="5" width="17" bestFit="1" customWidth="1"/>
    <col min="6" max="6" width="19" bestFit="1" customWidth="1"/>
    <col min="7" max="7" width="18.109375" customWidth="1"/>
    <col min="8" max="8" width="17.109375" customWidth="1"/>
    <col min="17" max="17" width="12.5546875" bestFit="1" customWidth="1"/>
  </cols>
  <sheetData>
    <row r="1" spans="1:17" x14ac:dyDescent="0.3">
      <c r="A1" s="1" t="s">
        <v>37</v>
      </c>
      <c r="B1" s="2"/>
      <c r="C1" s="2"/>
      <c r="D1" s="2"/>
      <c r="E1" s="2"/>
      <c r="F1" s="2"/>
      <c r="G1" s="2"/>
      <c r="H1" s="2"/>
    </row>
    <row r="2" spans="1:17" x14ac:dyDescent="0.3">
      <c r="A2" s="1" t="s">
        <v>19</v>
      </c>
      <c r="B2" s="2"/>
      <c r="C2" s="2"/>
      <c r="D2" s="2"/>
      <c r="E2" s="2"/>
      <c r="F2" s="2"/>
      <c r="G2" s="2"/>
      <c r="H2" s="2"/>
    </row>
    <row r="3" spans="1:17" x14ac:dyDescent="0.3">
      <c r="A3" s="1" t="s">
        <v>18</v>
      </c>
      <c r="B3" s="2"/>
      <c r="C3" s="2"/>
      <c r="D3" s="2"/>
      <c r="E3" s="22" t="s">
        <v>20</v>
      </c>
      <c r="F3" s="23"/>
      <c r="G3" s="22" t="s">
        <v>21</v>
      </c>
      <c r="H3" s="23"/>
    </row>
    <row r="4" spans="1:17" x14ac:dyDescent="0.3">
      <c r="A4" s="1" t="s">
        <v>17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</row>
    <row r="5" spans="1:17" x14ac:dyDescent="0.3">
      <c r="A5" s="1" t="s">
        <v>11</v>
      </c>
      <c r="B5" s="2"/>
      <c r="C5" s="2"/>
      <c r="D5" s="2"/>
      <c r="E5" s="4" t="s">
        <v>5</v>
      </c>
      <c r="F5" s="4" t="s">
        <v>23</v>
      </c>
      <c r="G5" s="4" t="s">
        <v>5</v>
      </c>
      <c r="H5" s="4" t="s">
        <v>23</v>
      </c>
    </row>
    <row r="6" spans="1:17" x14ac:dyDescent="0.3">
      <c r="A6" s="2"/>
      <c r="B6" s="2"/>
      <c r="C6" s="2"/>
      <c r="D6" s="2"/>
      <c r="E6" s="4" t="s">
        <v>6</v>
      </c>
      <c r="F6" s="4" t="s">
        <v>24</v>
      </c>
      <c r="G6" s="4" t="s">
        <v>6</v>
      </c>
      <c r="H6" s="4" t="s">
        <v>24</v>
      </c>
    </row>
    <row r="7" spans="1:17" x14ac:dyDescent="0.3">
      <c r="A7" s="2"/>
      <c r="B7" s="2"/>
      <c r="C7" s="2"/>
      <c r="D7" s="2"/>
      <c r="E7" s="6" t="s">
        <v>7</v>
      </c>
      <c r="F7" s="4" t="s">
        <v>15</v>
      </c>
      <c r="G7" s="6" t="s">
        <v>7</v>
      </c>
      <c r="H7" s="4" t="s">
        <v>15</v>
      </c>
    </row>
    <row r="8" spans="1:17" x14ac:dyDescent="0.3">
      <c r="A8" s="29" t="s">
        <v>4</v>
      </c>
      <c r="B8" s="29" t="s">
        <v>1</v>
      </c>
      <c r="C8" s="29" t="s">
        <v>2</v>
      </c>
      <c r="D8" s="29" t="s">
        <v>3</v>
      </c>
      <c r="E8" s="29" t="s">
        <v>9</v>
      </c>
      <c r="F8" s="29" t="s">
        <v>10</v>
      </c>
      <c r="G8" s="29" t="s">
        <v>9</v>
      </c>
      <c r="H8" s="29" t="s">
        <v>10</v>
      </c>
    </row>
    <row r="9" spans="1:17" x14ac:dyDescent="0.3">
      <c r="A9" s="18">
        <v>1</v>
      </c>
      <c r="B9" s="28" t="s">
        <v>26</v>
      </c>
      <c r="C9" s="19"/>
      <c r="D9" s="19"/>
      <c r="E9" s="19"/>
      <c r="F9" s="19"/>
      <c r="G9" s="19"/>
      <c r="H9" s="20"/>
    </row>
    <row r="10" spans="1:17" x14ac:dyDescent="0.3">
      <c r="A10" s="18">
        <f>1+A9</f>
        <v>2</v>
      </c>
      <c r="B10" s="16" t="s">
        <v>25</v>
      </c>
      <c r="C10" s="26" t="s">
        <v>22</v>
      </c>
      <c r="D10" s="26">
        <v>3</v>
      </c>
      <c r="E10" s="26">
        <v>200000</v>
      </c>
      <c r="F10" s="26">
        <f>D10*E10</f>
        <v>600000</v>
      </c>
      <c r="G10" s="26">
        <v>150000</v>
      </c>
      <c r="H10" s="27">
        <f>D10*G10</f>
        <v>450000</v>
      </c>
    </row>
    <row r="11" spans="1:17" ht="24" x14ac:dyDescent="0.3">
      <c r="A11" s="18">
        <f t="shared" ref="A11:A15" si="0">1+A10</f>
        <v>3</v>
      </c>
      <c r="B11" s="16" t="s">
        <v>27</v>
      </c>
      <c r="C11" s="26" t="s">
        <v>22</v>
      </c>
      <c r="D11" s="26">
        <v>3</v>
      </c>
      <c r="E11" s="26">
        <v>300000</v>
      </c>
      <c r="F11" s="26">
        <f t="shared" ref="F11:F15" si="1">D11*E11</f>
        <v>900000</v>
      </c>
      <c r="G11" s="26">
        <v>300000</v>
      </c>
      <c r="H11" s="27">
        <f t="shared" ref="H11:H15" si="2">D11*G11</f>
        <v>900000</v>
      </c>
    </row>
    <row r="12" spans="1:17" ht="24" x14ac:dyDescent="0.3">
      <c r="A12" s="18">
        <f t="shared" si="0"/>
        <v>4</v>
      </c>
      <c r="B12" s="16" t="s">
        <v>28</v>
      </c>
      <c r="C12" s="26" t="s">
        <v>22</v>
      </c>
      <c r="D12" s="26">
        <v>3</v>
      </c>
      <c r="E12" s="26">
        <v>300000</v>
      </c>
      <c r="F12" s="26">
        <f t="shared" si="1"/>
        <v>900000</v>
      </c>
      <c r="G12" s="26">
        <v>300000</v>
      </c>
      <c r="H12" s="27">
        <f t="shared" si="2"/>
        <v>900000</v>
      </c>
    </row>
    <row r="13" spans="1:17" ht="24" x14ac:dyDescent="0.3">
      <c r="A13" s="18">
        <f t="shared" si="0"/>
        <v>5</v>
      </c>
      <c r="B13" s="16" t="s">
        <v>29</v>
      </c>
      <c r="C13" s="26" t="s">
        <v>22</v>
      </c>
      <c r="D13" s="26">
        <v>3</v>
      </c>
      <c r="E13" s="26">
        <v>300000</v>
      </c>
      <c r="F13" s="26">
        <f t="shared" si="1"/>
        <v>900000</v>
      </c>
      <c r="G13" s="26">
        <v>300000</v>
      </c>
      <c r="H13" s="27">
        <f t="shared" si="2"/>
        <v>900000</v>
      </c>
    </row>
    <row r="14" spans="1:17" x14ac:dyDescent="0.3">
      <c r="A14" s="18">
        <f t="shared" si="0"/>
        <v>6</v>
      </c>
      <c r="B14" s="16" t="s">
        <v>30</v>
      </c>
      <c r="C14" s="26" t="s">
        <v>22</v>
      </c>
      <c r="D14" s="26">
        <v>3</v>
      </c>
      <c r="E14" s="26">
        <v>200000</v>
      </c>
      <c r="F14" s="26">
        <f t="shared" si="1"/>
        <v>600000</v>
      </c>
      <c r="G14" s="26">
        <v>250000</v>
      </c>
      <c r="H14" s="27">
        <f t="shared" si="2"/>
        <v>750000</v>
      </c>
      <c r="Q14" s="24"/>
    </row>
    <row r="15" spans="1:17" ht="24" x14ac:dyDescent="0.3">
      <c r="A15" s="18">
        <f t="shared" si="0"/>
        <v>7</v>
      </c>
      <c r="B15" s="16" t="s">
        <v>31</v>
      </c>
      <c r="C15" s="26" t="s">
        <v>22</v>
      </c>
      <c r="D15" s="26">
        <v>3</v>
      </c>
      <c r="E15" s="26">
        <v>200000</v>
      </c>
      <c r="F15" s="26">
        <f t="shared" si="1"/>
        <v>600000</v>
      </c>
      <c r="G15" s="26">
        <v>150000</v>
      </c>
      <c r="H15" s="27">
        <f t="shared" si="2"/>
        <v>450000</v>
      </c>
    </row>
    <row r="16" spans="1:17" x14ac:dyDescent="0.3">
      <c r="A16" s="18"/>
      <c r="B16" s="16"/>
      <c r="C16" s="19"/>
      <c r="D16" s="19"/>
      <c r="E16" s="19"/>
      <c r="F16" s="19"/>
      <c r="G16" s="19"/>
      <c r="H16" s="20"/>
    </row>
    <row r="17" spans="1:10" x14ac:dyDescent="0.3">
      <c r="A17" s="18"/>
      <c r="B17" s="16"/>
      <c r="C17" s="19"/>
      <c r="D17" s="19"/>
      <c r="E17" s="19"/>
      <c r="F17" s="19"/>
      <c r="G17" s="19"/>
      <c r="H17" s="20"/>
    </row>
    <row r="18" spans="1:10" x14ac:dyDescent="0.3">
      <c r="A18" s="3" t="s">
        <v>8</v>
      </c>
      <c r="B18" s="17"/>
      <c r="C18" s="4"/>
      <c r="D18" s="4"/>
      <c r="E18" s="4"/>
      <c r="F18" s="7">
        <f>SUM(F10:F17)</f>
        <v>4500000</v>
      </c>
      <c r="G18" s="4"/>
      <c r="H18" s="7">
        <f>SUM(H10:H17)</f>
        <v>4350000</v>
      </c>
    </row>
    <row r="19" spans="1:10" x14ac:dyDescent="0.3">
      <c r="A19" s="3"/>
      <c r="B19" s="16" t="s">
        <v>32</v>
      </c>
      <c r="C19" s="4"/>
      <c r="D19" s="6"/>
      <c r="E19" s="4"/>
      <c r="F19" s="7">
        <f>F18*18%</f>
        <v>810000</v>
      </c>
      <c r="G19" s="4"/>
      <c r="H19" s="4">
        <v>0</v>
      </c>
    </row>
    <row r="20" spans="1:10" x14ac:dyDescent="0.3">
      <c r="A20" s="4" t="s">
        <v>13</v>
      </c>
      <c r="B20" s="4"/>
      <c r="C20" s="12"/>
      <c r="D20" s="6"/>
      <c r="E20" s="4"/>
      <c r="F20" s="4"/>
      <c r="G20" s="4"/>
      <c r="H20" s="4"/>
    </row>
    <row r="21" spans="1:10" x14ac:dyDescent="0.3">
      <c r="A21" s="3" t="s">
        <v>10</v>
      </c>
      <c r="B21" s="5"/>
      <c r="C21" s="8"/>
      <c r="D21" s="8"/>
      <c r="E21" s="11"/>
      <c r="F21" s="25">
        <f>SUM(F18:F20)</f>
        <v>5310000</v>
      </c>
      <c r="G21" s="7"/>
      <c r="H21" s="15">
        <f>SUM(H18:H20)</f>
        <v>4350000</v>
      </c>
      <c r="J21" s="21"/>
    </row>
    <row r="22" spans="1:10" x14ac:dyDescent="0.3">
      <c r="A22" s="10"/>
      <c r="B22" s="2"/>
      <c r="C22" s="2"/>
      <c r="D22" s="2"/>
      <c r="E22" s="2"/>
      <c r="F22" s="14"/>
      <c r="G22" s="13"/>
      <c r="H22" s="14"/>
      <c r="I22" s="21"/>
    </row>
    <row r="23" spans="1:10" x14ac:dyDescent="0.3">
      <c r="A23" s="10" t="s">
        <v>33</v>
      </c>
      <c r="B23" s="2"/>
      <c r="C23" s="2"/>
      <c r="D23" s="2"/>
      <c r="E23" s="2"/>
      <c r="F23" s="2"/>
      <c r="G23" s="2"/>
      <c r="H23" s="2"/>
    </row>
    <row r="24" spans="1:10" x14ac:dyDescent="0.3">
      <c r="A24" s="10" t="s">
        <v>34</v>
      </c>
      <c r="B24" s="2"/>
      <c r="C24" s="2"/>
      <c r="D24" s="2"/>
      <c r="E24" s="2"/>
      <c r="F24" s="2"/>
      <c r="G24" s="2"/>
      <c r="H24" s="2"/>
    </row>
    <row r="25" spans="1:10" x14ac:dyDescent="0.3">
      <c r="A25" s="10"/>
      <c r="B25" s="2"/>
      <c r="C25" s="2"/>
      <c r="D25" s="2"/>
      <c r="E25" s="2"/>
      <c r="F25" s="2"/>
      <c r="G25" s="2"/>
      <c r="H25" s="2"/>
    </row>
    <row r="26" spans="1:10" x14ac:dyDescent="0.3">
      <c r="A26" s="10" t="s">
        <v>35</v>
      </c>
      <c r="B26" s="2" t="s">
        <v>36</v>
      </c>
      <c r="C26" s="2"/>
      <c r="D26" s="2"/>
      <c r="E26" s="2"/>
      <c r="F26" s="2"/>
      <c r="G26" s="2"/>
      <c r="H26" s="2"/>
    </row>
    <row r="27" spans="1:10" x14ac:dyDescent="0.3">
      <c r="A27" s="10"/>
      <c r="B27" s="2"/>
      <c r="C27" s="9"/>
      <c r="D27" s="9"/>
      <c r="E27" s="9"/>
      <c r="F27" s="9"/>
      <c r="G27" s="9"/>
      <c r="H27" s="9"/>
    </row>
    <row r="28" spans="1:10" x14ac:dyDescent="0.3">
      <c r="A28" s="8" t="s">
        <v>14</v>
      </c>
      <c r="B28" s="8"/>
      <c r="C28" s="9"/>
      <c r="D28" s="9"/>
      <c r="E28" s="9"/>
      <c r="F28" s="9"/>
      <c r="G28" s="9"/>
      <c r="H28" s="9"/>
    </row>
    <row r="29" spans="1:10" x14ac:dyDescent="0.3">
      <c r="A29" s="9" t="s">
        <v>12</v>
      </c>
      <c r="B29" s="8"/>
      <c r="C29" s="8"/>
      <c r="D29" s="8"/>
      <c r="E29" s="8"/>
      <c r="F29" s="8"/>
      <c r="G29" s="8"/>
      <c r="H29" s="8"/>
    </row>
  </sheetData>
  <mergeCells count="2">
    <mergeCell ref="E3:F3"/>
    <mergeCell ref="G3:H3"/>
  </mergeCells>
  <phoneticPr fontId="4" type="noConversion"/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Hire-Adjudication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2025-06-27T11:56:02Z</dcterms:modified>
</cp:coreProperties>
</file>