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16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<sst xmlns="http://schemas.openxmlformats.org/spreadsheetml/2006/main" count="145" uniqueCount="57">
  <si>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</si>
  <si>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</si>
  <si>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</si>
  <si>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</si>
  <si>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</si>
  <si>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</si>
  <si>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POWERMAXIMUS</t>
  </si>
  <si>
    <t>KUPONI</t>
  </si>
  <si>
    <t>H.W SANDRINE BUSINESS</t>
  </si>
  <si>
    <t xml:space="preserve">Adjudication Exchange Rate: $  1.00 = </t>
  </si>
  <si>
    <t>Tender Validity</t>
  </si>
  <si>
    <t>5 DAYS</t>
  </si>
  <si>
    <t xml:space="preserve">RWF </t>
  </si>
  <si>
    <t>INCO Term</t>
  </si>
  <si>
    <t>FOB-RUTONGO MINES</t>
  </si>
  <si>
    <t>ZAR</t>
  </si>
  <si>
    <t>Delivery Days</t>
  </si>
  <si>
    <t>After received PO</t>
  </si>
  <si>
    <t>Payment Terms</t>
  </si>
  <si>
    <t>15DAYS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</si>
  <si>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</si>
  <si>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</si>
  <si>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</si>
  <si>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</si>
  <si>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</si>
  <si>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</si>
  <si>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</si>
  <si>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 xml:space="preserve">Oxygen Bottle Refiling 150Kg/Cm2                            </t>
  </si>
  <si>
    <t>EA</t>
  </si>
  <si>
    <t xml:space="preserve">Acetylene Bottle Refiling 30Kg/Cm2                          </t>
  </si>
  <si>
    <t>Delivery Charges to Port of Receipt (Dar-es-Salam or Mombasa)</t>
  </si>
  <si>
    <t>Delivery Charges from Port of Receipt to Mine</t>
  </si>
  <si>
    <t>Interest Rate for Payment in Advance (4.5%/12 x months of advance payment)</t>
  </si>
  <si>
    <t xml:space="preserve">Commercial Recommendation: </t>
  </si>
  <si>
    <t>Motivation: The supplier Powermaximus offers an affordable price generally and offer a delivery with term of 15days</t>
  </si>
  <si>
    <t>Signature Procurement Supervisor</t>
  </si>
  <si>
    <t>Signature Procurement Superintendent</t>
  </si>
  <si>
    <t>Originator Recommendation</t>
  </si>
  <si>
    <t xml:space="preserve">Motivation:  </t>
  </si>
  <si>
    <t>Signature Discipline Manager</t>
  </si>
  <si>
    <t>Authorisation:</t>
  </si>
  <si>
    <t>Signature Financial Manager</t>
  </si>
  <si>
    <t>Signature General Manager</t>
  </si>
  <si>
    <t>SOLTECH WORK LTD</t>
  </si>
  <si>
    <t>QUINCAILLERIE MUHIRWA</t>
  </si>
  <si>
    <t>MATECO</t>
  </si>
  <si>
    <t>DISTINCTION LTD</t>
  </si>
  <si>
    <t>SALT</t>
  </si>
  <si>
    <t>KG</t>
  </si>
  <si>
    <t>ANGLE LINE 50X50X6</t>
  </si>
  <si>
    <t>PCS</t>
  </si>
  <si>
    <t>ANGLE LINE 30X30X6</t>
  </si>
  <si>
    <t>WELDING ROD 3.2</t>
  </si>
  <si>
    <t>CEMENT 42</t>
  </si>
  <si>
    <t>BAGS</t>
  </si>
  <si>
    <t>Motivation: The supplier Quincaillerie muhirwa offfers the good quality generally and offers a delivery with term</t>
  </si>
  <si>
    <t xml:space="preserve">Motivation: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</si>
</sst>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[$$-409]#,##0.00"/>
  </numFmts>
  <fonts count="23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58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right" vertical="top" wrapText="1"/>
    </xf>
    <xf numFmtId="177" fontId="1" fillId="0" borderId="1" xfId="1" applyNumberFormat="1" applyFont="1" applyFill="1" applyBorder="1" applyAlignment="1">
      <alignment horizontal="right" vertical="top" wrapText="1"/>
    </xf>
    <xf numFmtId="177" fontId="1" fillId="0" borderId="1" xfId="0" applyNumberFormat="1" applyFont="1" applyBorder="1" applyAlignment="1">
      <alignment horizontal="right" vertical="top" wrapText="1"/>
    </xf>
    <xf numFmtId="177" fontId="0" fillId="0" borderId="1" xfId="1" applyNumberFormat="1" applyFont="1" applyFill="1" applyBorder="1" applyAlignment="1">
      <alignment vertical="top" wrapText="1"/>
    </xf>
    <xf numFmtId="177" fontId="0" fillId="0" borderId="1" xfId="1" applyNumberFormat="1" applyFont="1" applyFill="1" applyBorder="1" applyAlignment="1">
      <alignment horizontal="center" vertical="top" wrapText="1"/>
    </xf>
    <xf numFmtId="177" fontId="0" fillId="0" borderId="1" xfId="1" applyNumberFormat="1" applyFont="1" applyFill="1" applyBorder="1"/>
    <xf numFmtId="177" fontId="0" fillId="0" borderId="1" xfId="0" applyNumberFormat="1" applyBorder="1" applyAlignment="1">
      <alignment horizontal="right" vertical="top" wrapText="1"/>
    </xf>
    <xf numFmtId="177" fontId="0" fillId="0" borderId="1" xfId="1" applyNumberFormat="1" applyFont="1" applyFill="1" applyBorder="1" applyAlignment="1"/>
    <xf numFmtId="177" fontId="1" fillId="0" borderId="1" xfId="1" applyNumberFormat="1" applyFont="1" applyFill="1" applyBorder="1"/>
    <xf numFmtId="177" fontId="1" fillId="0" borderId="1" xfId="1" applyNumberFormat="1" applyFont="1" applyFill="1" applyBorder="1" applyAlignment="1"/>
    <xf numFmtId="177" fontId="1" fillId="0" borderId="1" xfId="1" applyNumberFormat="1" applyFont="1" applyFill="1" applyBorder="1" applyAlignment="1">
      <alignment horizontal="center" vertical="top" wrapText="1"/>
    </xf>
    <xf numFmtId="177" fontId="0" fillId="0" borderId="1" xfId="1" applyNumberFormat="1" applyFont="1" applyBorder="1"/>
    <xf numFmtId="177" fontId="0" fillId="0" borderId="1" xfId="1" applyNumberFormat="1" applyFont="1" applyBorder="1" applyAlignment="1"/>
    <xf numFmtId="177" fontId="0" fillId="0" borderId="1" xfId="1" applyNumberFormat="1" applyFont="1" applyBorder="1" applyAlignment="1">
      <alignment horizontal="center" vertical="top" wrapText="1"/>
    </xf>
    <xf numFmtId="178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top" wrapText="1"/>
    </xf>
    <xf numFmtId="178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1" xfId="0" applyNumberFormat="1" applyFont="1" applyBorder="1"/>
    <xf numFmtId="177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177" fontId="0" fillId="0" borderId="1" xfId="1" applyNumberFormat="1" applyFont="1" applyFill="1" applyBorder="1" applyAlignment="1">
      <alignment horizontal="right" vertical="top" wrapText="1"/>
    </xf>
    <xf numFmtId="177" fontId="0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177" fontId="1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96" zoomScaleNormal="96" workbookViewId="0">
      <selection activeCell="B11" sqref="B11"/>
    </sheetView>
  </sheetViews>
  <sheetFormatPr defaultColWidth="11" defaultRowHeight="15.65"/>
  <cols>
    <col min="1" max="1" width="29.696" style="4" customWidth="1"/>
    <col min="2" max="2" width="32.096" customWidth="1"/>
    <col min="3" max="3" width="13.6" customWidth="1"/>
    <col min="4" max="4" width="10.4" customWidth="1"/>
    <col min="5" max="5" width="15" customWidth="1"/>
    <col min="6" max="6" width="18" customWidth="1"/>
    <col min="7" max="7" width="14.6" customWidth="1"/>
    <col min="8" max="8" width="18.696" customWidth="1"/>
    <col min="9" max="9" width="18.2" customWidth="1"/>
    <col min="10" max="10" width="18.096" customWidth="1"/>
  </cols>
  <sheetData>
    <row r="1" ht="21.25" spans="1:3">
      <c r="A1" s="3" t="s">
        <v>0</v>
      </c>
      <c r="C1" s="5"/>
    </row>
    <row r="2" spans="1:2">
      <c r="A2" s="6" t="s">
        <v>1</v>
      </c>
      <c r="B2" t="s">
        <v>2</v>
      </c>
    </row>
    <row r="3" spans="1:2">
      <c r="A3" s="4" t="s">
        <v>3</v>
      </c>
      <c r="B3" s="4">
        <v>265</v>
      </c>
    </row>
    <row r="4" spans="1:2">
      <c r="A4" s="4" t="s">
        <v>4</v>
      </c>
      <c r="B4" s="7">
        <v>45547</v>
      </c>
    </row>
    <row r="5" spans="1:10">
      <c r="A5" s="4" t="s">
        <v>5</v>
      </c>
      <c r="B5" s="7">
        <v>45547</v>
      </c>
      <c r="E5" s="8" t="s">
        <v>6</v>
      </c>
      <c r="F5" s="8"/>
      <c r="G5" s="8" t="s">
        <v>7</v>
      </c>
      <c r="H5" s="8"/>
      <c r="I5" s="8" t="s">
        <v>8</v>
      </c>
      <c r="J5" s="8"/>
    </row>
    <row r="6" spans="1:10">
      <c r="A6" s="4" t="s">
        <v>9</v>
      </c>
      <c r="E6" s="9" t="s">
        <v>10</v>
      </c>
      <c r="F6" s="10" t="s">
        <v>11</v>
      </c>
      <c r="G6" s="9" t="s">
        <v>10</v>
      </c>
      <c r="H6" s="10" t="s">
        <v>11</v>
      </c>
      <c r="I6" s="9" t="s">
        <v>10</v>
      </c>
      <c r="J6" s="10" t="s">
        <v>11</v>
      </c>
    </row>
    <row r="7" spans="1:10">
      <c r="A7" s="4" t="s">
        <v>12</v>
      </c>
      <c r="B7" s="4">
        <v>1347</v>
      </c>
      <c r="E7" s="9" t="s">
        <v>13</v>
      </c>
      <c r="F7" s="10" t="s">
        <v>14</v>
      </c>
      <c r="G7" s="9" t="s">
        <v>13</v>
      </c>
      <c r="H7" s="10" t="s">
        <v>14</v>
      </c>
      <c r="I7" s="9" t="s">
        <v>13</v>
      </c>
      <c r="J7" s="10" t="s">
        <v>14</v>
      </c>
    </row>
    <row r="8" spans="1:10">
      <c r="A8" s="4" t="s">
        <v>15</v>
      </c>
      <c r="B8" s="4">
        <v>18</v>
      </c>
      <c r="E8" s="9" t="s">
        <v>16</v>
      </c>
      <c r="F8" s="10" t="s">
        <v>17</v>
      </c>
      <c r="G8" s="9" t="s">
        <v>16</v>
      </c>
      <c r="H8" s="10" t="s">
        <v>17</v>
      </c>
      <c r="I8" s="9" t="s">
        <v>16</v>
      </c>
      <c r="J8" s="10" t="s">
        <v>17</v>
      </c>
    </row>
    <row r="9" ht="16.45" customHeight="1" spans="2:10">
      <c r="B9" s="4"/>
      <c r="E9" s="9" t="s">
        <v>18</v>
      </c>
      <c r="F9" s="11" t="s">
        <v>19</v>
      </c>
      <c r="G9" s="9" t="s">
        <v>18</v>
      </c>
      <c r="H9" s="11" t="s">
        <v>20</v>
      </c>
      <c r="I9" s="9" t="s">
        <v>18</v>
      </c>
      <c r="J9" s="10" t="s">
        <v>20</v>
      </c>
    </row>
    <row r="10" s="1" customFormat="1" ht="18.8" customHeight="1" spans="1:10">
      <c r="A10" s="12" t="s">
        <v>21</v>
      </c>
      <c r="B10" s="13" t="s">
        <v>22</v>
      </c>
      <c r="C10" s="13" t="s">
        <v>23</v>
      </c>
      <c r="D10" s="13" t="s">
        <v>24</v>
      </c>
      <c r="E10" s="13" t="s">
        <v>25</v>
      </c>
      <c r="F10" s="13" t="s">
        <v>26</v>
      </c>
      <c r="G10" s="13" t="s">
        <v>25</v>
      </c>
      <c r="H10" s="13" t="s">
        <v>26</v>
      </c>
      <c r="I10" s="13" t="s">
        <v>25</v>
      </c>
      <c r="J10" s="13" t="s">
        <v>26</v>
      </c>
    </row>
    <row r="11" s="1" customFormat="1" ht="18.8" customHeight="1" spans="1:10">
      <c r="A11" s="12">
        <v>1</v>
      </c>
      <c r="B11" s="14" t="s">
        <v>27</v>
      </c>
      <c r="C11" s="50" t="s">
        <v>28</v>
      </c>
      <c r="D11" s="51">
        <v>15</v>
      </c>
      <c r="E11" s="16">
        <v>15000</v>
      </c>
      <c r="F11" s="17">
        <f>E11*D11</f>
        <v>225000</v>
      </c>
      <c r="G11" s="18">
        <v>18000</v>
      </c>
      <c r="H11" s="19">
        <f>G11*D11</f>
        <v>270000</v>
      </c>
      <c r="I11" s="19">
        <v>18000</v>
      </c>
      <c r="J11" s="46">
        <f>I11*D11</f>
        <v>270000</v>
      </c>
    </row>
    <row r="12" spans="1:10">
      <c r="A12" s="9"/>
      <c r="B12" s="14" t="s">
        <v>29</v>
      </c>
      <c r="C12" s="50" t="s">
        <v>28</v>
      </c>
      <c r="D12" s="10">
        <v>5</v>
      </c>
      <c r="E12" s="26">
        <v>115000</v>
      </c>
      <c r="F12" s="17">
        <f>E12*D12</f>
        <v>575000</v>
      </c>
      <c r="G12" s="27">
        <v>125000</v>
      </c>
      <c r="H12" s="19">
        <f>G12*D12</f>
        <v>625000</v>
      </c>
      <c r="I12" s="26">
        <v>118000</v>
      </c>
      <c r="J12" s="46">
        <f>I12*D12</f>
        <v>590000</v>
      </c>
    </row>
    <row r="13" spans="1:10">
      <c r="A13" s="9"/>
      <c r="B13" s="14"/>
      <c r="C13" s="14"/>
      <c r="D13" s="14"/>
      <c r="E13" s="26"/>
      <c r="F13" s="17"/>
      <c r="G13" s="27"/>
      <c r="H13" s="19"/>
      <c r="I13" s="26"/>
      <c r="J13" s="46"/>
    </row>
    <row r="14" spans="1:10">
      <c r="A14" s="9" t="s">
        <v>30</v>
      </c>
      <c r="B14" s="14"/>
      <c r="C14" s="14"/>
      <c r="D14" s="14"/>
      <c r="E14" s="14"/>
      <c r="F14" s="29"/>
      <c r="G14" s="14"/>
      <c r="H14" s="19"/>
      <c r="I14" s="14"/>
      <c r="J14" s="29"/>
    </row>
    <row r="15" spans="1:10">
      <c r="A15" s="9" t="s">
        <v>31</v>
      </c>
      <c r="B15" s="14"/>
      <c r="C15" s="14"/>
      <c r="D15" s="14"/>
      <c r="E15" s="30"/>
      <c r="F15" s="31"/>
      <c r="G15" s="14"/>
      <c r="H15" s="19"/>
      <c r="I15" s="14"/>
      <c r="J15" s="29"/>
    </row>
    <row r="16" s="2" customFormat="1" ht="32.1" customHeight="1" spans="1:10">
      <c r="A16" s="32" t="s">
        <v>32</v>
      </c>
      <c r="B16" s="32"/>
      <c r="C16" s="32"/>
      <c r="D16" s="32"/>
      <c r="E16" s="32"/>
      <c r="F16" s="33"/>
      <c r="G16" s="34"/>
      <c r="H16" s="19"/>
      <c r="I16" s="32"/>
      <c r="J16" s="33"/>
    </row>
    <row r="17" s="3" customFormat="1" spans="1:10">
      <c r="A17" s="35" t="s">
        <v>26</v>
      </c>
      <c r="B17" s="36"/>
      <c r="C17" s="36"/>
      <c r="D17" s="36"/>
      <c r="E17" s="52"/>
      <c r="F17" s="39">
        <f>SUM(F11:F16)</f>
        <v>800000</v>
      </c>
      <c r="G17" s="38"/>
      <c r="H17" s="31">
        <f>SUM(H11:H16)</f>
        <v>895000</v>
      </c>
      <c r="I17" s="36"/>
      <c r="J17" s="47">
        <f>SUM(J11:J16)</f>
        <v>860000</v>
      </c>
    </row>
    <row r="18" spans="6:10">
      <c r="F18" s="40"/>
      <c r="H18" s="41"/>
      <c r="J18" s="40"/>
    </row>
    <row r="19" spans="1:9">
      <c r="A19" s="42" t="s">
        <v>33</v>
      </c>
      <c r="B19" s="43"/>
      <c r="C19" s="43" t="s">
        <v>34</v>
      </c>
      <c r="D19" s="43"/>
      <c r="E19" s="43"/>
      <c r="F19" s="43"/>
      <c r="G19" s="43"/>
      <c r="H19" s="43"/>
      <c r="I19" s="43"/>
    </row>
    <row r="20" spans="1:2">
      <c r="A20" s="42" t="s">
        <v>35</v>
      </c>
      <c r="B20" s="43"/>
    </row>
    <row r="21" spans="1:2">
      <c r="A21" s="44" t="s">
        <v>36</v>
      </c>
      <c r="B21" s="45"/>
    </row>
    <row r="22" spans="1:6">
      <c r="A22" s="42" t="s">
        <v>37</v>
      </c>
      <c r="B22" s="43"/>
      <c r="C22" s="43" t="s">
        <v>38</v>
      </c>
      <c r="D22" s="43"/>
      <c r="E22" s="43"/>
      <c r="F22" s="43"/>
    </row>
    <row r="23" spans="1:2">
      <c r="A23" s="44" t="s">
        <v>39</v>
      </c>
      <c r="B23" s="45"/>
    </row>
    <row r="24" spans="1:1">
      <c r="A24" s="6" t="s">
        <v>40</v>
      </c>
    </row>
    <row r="25" spans="1:2">
      <c r="A25" s="42" t="s">
        <v>41</v>
      </c>
      <c r="B25" s="43"/>
    </row>
    <row r="26" spans="1:2">
      <c r="A26" s="44" t="s">
        <v>42</v>
      </c>
      <c r="B26" s="45"/>
    </row>
  </sheetData>
  <mergeCells count="5">
    <mergeCell ref="A1:B1"/>
    <mergeCell ref="E5:F5"/>
    <mergeCell ref="G5:H5"/>
    <mergeCell ref="I5:J5"/>
    <mergeCell ref="A16:B16"/>
  </mergeCell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view="pageBreakPreview" zoomScale="106" zoomScaleNormal="100" workbookViewId="0">
      <selection activeCell="C11" sqref="C11"/>
    </sheetView>
  </sheetViews>
  <sheetFormatPr defaultColWidth="11" defaultRowHeight="15.65"/>
  <cols>
    <col min="1" max="1" width="29.696" style="4" customWidth="1"/>
    <col min="2" max="2" width="20" customWidth="1"/>
    <col min="3" max="3" width="8.896" customWidth="1"/>
    <col min="4" max="4" width="10.4" customWidth="1"/>
    <col min="5" max="5" width="11.896" customWidth="1"/>
    <col min="6" max="6" width="18" customWidth="1"/>
    <col min="7" max="7" width="13" customWidth="1"/>
    <col min="8" max="8" width="18.696" customWidth="1"/>
    <col min="9" max="9" width="13.504" customWidth="1"/>
    <col min="10" max="10" width="16.6" customWidth="1"/>
    <col min="11" max="11" width="15.2" customWidth="1"/>
    <col min="12" max="12" width="18.504" customWidth="1"/>
    <col min="13" max="13" width="13.696" customWidth="1"/>
    <col min="14" max="14" width="19.504" customWidth="1"/>
  </cols>
  <sheetData>
    <row r="1" ht="21.25" spans="1:3">
      <c r="A1" s="3" t="s">
        <v>0</v>
      </c>
      <c r="C1" s="5"/>
    </row>
    <row r="2" spans="1:2">
      <c r="A2" s="6" t="s">
        <v>1</v>
      </c>
      <c r="B2" t="s">
        <v>2</v>
      </c>
    </row>
    <row r="3" spans="1:2">
      <c r="A3" s="4" t="s">
        <v>3</v>
      </c>
      <c r="B3" s="4">
        <v>337</v>
      </c>
    </row>
    <row r="4" spans="1:2">
      <c r="A4" s="4" t="s">
        <v>4</v>
      </c>
      <c r="B4" s="7">
        <v>44929</v>
      </c>
    </row>
    <row r="5" spans="1:12">
      <c r="A5" s="4" t="s">
        <v>5</v>
      </c>
      <c r="B5" s="7">
        <v>44934</v>
      </c>
      <c r="E5" s="8" t="s">
        <v>43</v>
      </c>
      <c r="F5" s="8"/>
      <c r="G5" s="8" t="s">
        <v>44</v>
      </c>
      <c r="H5" s="8"/>
      <c r="I5" s="8" t="s">
        <v>45</v>
      </c>
      <c r="J5" s="8"/>
      <c r="K5" s="8" t="s">
        <v>46</v>
      </c>
      <c r="L5" s="8"/>
    </row>
    <row r="6" spans="1:12">
      <c r="A6" s="4" t="s">
        <v>9</v>
      </c>
      <c r="E6" s="9" t="s">
        <v>10</v>
      </c>
      <c r="F6" s="10" t="s">
        <v>11</v>
      </c>
      <c r="G6" s="9" t="s">
        <v>10</v>
      </c>
      <c r="H6" s="10" t="s">
        <v>11</v>
      </c>
      <c r="I6" s="9" t="s">
        <v>10</v>
      </c>
      <c r="J6" s="10" t="s">
        <v>11</v>
      </c>
      <c r="K6" s="9" t="s">
        <v>10</v>
      </c>
      <c r="L6" s="10" t="s">
        <v>11</v>
      </c>
    </row>
    <row r="7" spans="1:12">
      <c r="A7" s="4" t="s">
        <v>12</v>
      </c>
      <c r="B7" s="4">
        <v>1200</v>
      </c>
      <c r="E7" s="9" t="s">
        <v>13</v>
      </c>
      <c r="F7" s="10" t="s">
        <v>14</v>
      </c>
      <c r="G7" s="9" t="s">
        <v>13</v>
      </c>
      <c r="H7" s="10" t="s">
        <v>14</v>
      </c>
      <c r="I7" s="9" t="s">
        <v>13</v>
      </c>
      <c r="J7" s="10" t="s">
        <v>14</v>
      </c>
      <c r="K7" s="9" t="s">
        <v>13</v>
      </c>
      <c r="L7" s="10" t="s">
        <v>14</v>
      </c>
    </row>
    <row r="8" spans="1:12">
      <c r="A8" s="4" t="s">
        <v>15</v>
      </c>
      <c r="B8" s="4">
        <v>16.6332</v>
      </c>
      <c r="E8" s="9" t="s">
        <v>16</v>
      </c>
      <c r="F8" s="10" t="s">
        <v>17</v>
      </c>
      <c r="G8" s="9" t="s">
        <v>16</v>
      </c>
      <c r="H8" s="10" t="s">
        <v>17</v>
      </c>
      <c r="I8" s="9" t="s">
        <v>16</v>
      </c>
      <c r="J8" s="10" t="s">
        <v>17</v>
      </c>
      <c r="K8" s="9" t="s">
        <v>16</v>
      </c>
      <c r="L8" s="10" t="s">
        <v>17</v>
      </c>
    </row>
    <row r="9" ht="16.45" customHeight="1" spans="2:12">
      <c r="B9" s="4"/>
      <c r="E9" s="9" t="s">
        <v>18</v>
      </c>
      <c r="F9" s="11" t="s">
        <v>19</v>
      </c>
      <c r="G9" s="9" t="s">
        <v>18</v>
      </c>
      <c r="H9" s="11" t="s">
        <v>20</v>
      </c>
      <c r="I9" s="9" t="s">
        <v>18</v>
      </c>
      <c r="J9" s="10" t="s">
        <v>20</v>
      </c>
      <c r="K9" s="9" t="s">
        <v>18</v>
      </c>
      <c r="L9" s="10" t="s">
        <v>20</v>
      </c>
    </row>
    <row r="10" s="1" customFormat="1" ht="18.8" customHeight="1" spans="1:12">
      <c r="A10" s="12" t="s">
        <v>21</v>
      </c>
      <c r="B10" s="13" t="s">
        <v>22</v>
      </c>
      <c r="C10" s="13" t="s">
        <v>23</v>
      </c>
      <c r="D10" s="13" t="s">
        <v>24</v>
      </c>
      <c r="E10" s="13" t="s">
        <v>25</v>
      </c>
      <c r="F10" s="13" t="s">
        <v>26</v>
      </c>
      <c r="G10" s="13" t="s">
        <v>25</v>
      </c>
      <c r="H10" s="13" t="s">
        <v>26</v>
      </c>
      <c r="I10" s="13" t="s">
        <v>25</v>
      </c>
      <c r="J10" s="13" t="s">
        <v>26</v>
      </c>
      <c r="K10" s="13" t="s">
        <v>25</v>
      </c>
      <c r="L10" s="13" t="s">
        <v>26</v>
      </c>
    </row>
    <row r="11" s="1" customFormat="1" ht="18.8" customHeight="1" spans="1:12">
      <c r="A11" s="12">
        <v>1</v>
      </c>
      <c r="B11" s="14" t="s">
        <v>47</v>
      </c>
      <c r="C11" s="14" t="s">
        <v>48</v>
      </c>
      <c r="D11" s="15">
        <v>50</v>
      </c>
      <c r="E11" s="16">
        <v>944</v>
      </c>
      <c r="F11" s="17">
        <f>E11*D11</f>
        <v>47200</v>
      </c>
      <c r="G11" s="18">
        <v>0</v>
      </c>
      <c r="H11" s="19">
        <f>G11*D11</f>
        <v>0</v>
      </c>
      <c r="I11" s="19">
        <v>0</v>
      </c>
      <c r="J11" s="46">
        <f>I11*D11</f>
        <v>0</v>
      </c>
      <c r="K11" s="19">
        <v>0</v>
      </c>
      <c r="L11" s="46">
        <f>D11*K11</f>
        <v>0</v>
      </c>
    </row>
    <row r="12" spans="1:12">
      <c r="A12" s="9">
        <v>2</v>
      </c>
      <c r="B12" s="14" t="s">
        <v>49</v>
      </c>
      <c r="C12" s="14" t="s">
        <v>50</v>
      </c>
      <c r="D12" s="14">
        <v>286</v>
      </c>
      <c r="E12" s="20">
        <v>48852</v>
      </c>
      <c r="F12" s="21">
        <f t="shared" ref="F12:F15" si="0">E12*D12</f>
        <v>13971672</v>
      </c>
      <c r="G12" s="22"/>
      <c r="H12" s="19">
        <f t="shared" ref="H12:H15" si="1">G12*D12</f>
        <v>0</v>
      </c>
      <c r="I12" s="20">
        <v>50000</v>
      </c>
      <c r="J12" s="46">
        <f t="shared" ref="J12:J15" si="2">I12*D12</f>
        <v>14300000</v>
      </c>
      <c r="K12" s="19">
        <v>0</v>
      </c>
      <c r="L12" s="46">
        <f t="shared" ref="L12:L15" si="3">D12*K12</f>
        <v>0</v>
      </c>
    </row>
    <row r="13" spans="1:12">
      <c r="A13" s="9">
        <v>3</v>
      </c>
      <c r="B13" s="14" t="s">
        <v>51</v>
      </c>
      <c r="C13" s="14" t="s">
        <v>50</v>
      </c>
      <c r="D13" s="14">
        <v>440</v>
      </c>
      <c r="E13" s="23">
        <v>41300</v>
      </c>
      <c r="F13" s="17">
        <f t="shared" si="0"/>
        <v>18172000</v>
      </c>
      <c r="G13" s="22">
        <v>0</v>
      </c>
      <c r="H13" s="19">
        <f t="shared" si="1"/>
        <v>0</v>
      </c>
      <c r="I13" s="20">
        <v>0</v>
      </c>
      <c r="J13" s="46">
        <f t="shared" si="2"/>
        <v>0</v>
      </c>
      <c r="K13" s="19">
        <v>0</v>
      </c>
      <c r="L13" s="46">
        <f t="shared" si="3"/>
        <v>0</v>
      </c>
    </row>
    <row r="14" spans="1:12">
      <c r="A14" s="9">
        <v>4</v>
      </c>
      <c r="B14" s="14" t="s">
        <v>52</v>
      </c>
      <c r="C14" s="14" t="s">
        <v>48</v>
      </c>
      <c r="D14" s="14">
        <v>100</v>
      </c>
      <c r="E14" s="20">
        <v>4720</v>
      </c>
      <c r="F14" s="21">
        <f t="shared" si="0"/>
        <v>472000</v>
      </c>
      <c r="G14" s="24">
        <v>2400</v>
      </c>
      <c r="H14" s="25">
        <f t="shared" si="1"/>
        <v>240000</v>
      </c>
      <c r="I14" s="20">
        <v>3000</v>
      </c>
      <c r="J14" s="46">
        <f t="shared" si="2"/>
        <v>300000</v>
      </c>
      <c r="K14" s="19">
        <v>0</v>
      </c>
      <c r="L14" s="46">
        <f t="shared" si="3"/>
        <v>0</v>
      </c>
    </row>
    <row r="15" spans="1:12">
      <c r="A15" s="9">
        <v>5</v>
      </c>
      <c r="B15" s="14" t="s">
        <v>53</v>
      </c>
      <c r="C15" s="14" t="s">
        <v>54</v>
      </c>
      <c r="D15" s="14">
        <v>66</v>
      </c>
      <c r="E15" s="20">
        <v>14750</v>
      </c>
      <c r="F15" s="21">
        <f t="shared" si="0"/>
        <v>973500</v>
      </c>
      <c r="G15" s="22">
        <v>0</v>
      </c>
      <c r="H15" s="19">
        <f t="shared" si="1"/>
        <v>0</v>
      </c>
      <c r="I15" s="20">
        <v>0</v>
      </c>
      <c r="J15" s="46">
        <f t="shared" si="2"/>
        <v>0</v>
      </c>
      <c r="K15" s="25">
        <v>13000</v>
      </c>
      <c r="L15" s="16">
        <f t="shared" si="3"/>
        <v>858000</v>
      </c>
    </row>
    <row r="16" spans="1:12">
      <c r="A16" s="9"/>
      <c r="B16" s="14"/>
      <c r="C16" s="14"/>
      <c r="D16" s="14"/>
      <c r="E16" s="23"/>
      <c r="F16" s="17"/>
      <c r="G16" s="22"/>
      <c r="H16" s="19"/>
      <c r="I16" s="20"/>
      <c r="J16" s="46"/>
      <c r="K16" s="19"/>
      <c r="L16" s="46"/>
    </row>
    <row r="17" spans="1:12">
      <c r="A17" s="9"/>
      <c r="B17" s="14"/>
      <c r="C17" s="14"/>
      <c r="D17" s="14"/>
      <c r="E17" s="23"/>
      <c r="F17" s="17"/>
      <c r="G17" s="22"/>
      <c r="H17" s="19"/>
      <c r="I17" s="20"/>
      <c r="J17" s="46"/>
      <c r="K17" s="20"/>
      <c r="L17" s="46"/>
    </row>
    <row r="18" spans="1:12">
      <c r="A18" s="9"/>
      <c r="B18" s="14"/>
      <c r="C18" s="14"/>
      <c r="D18" s="14"/>
      <c r="E18" s="26"/>
      <c r="F18" s="21"/>
      <c r="G18" s="27"/>
      <c r="H18" s="28"/>
      <c r="I18" s="26"/>
      <c r="J18" s="47"/>
      <c r="K18" s="26"/>
      <c r="L18" s="47"/>
    </row>
    <row r="19" spans="1:12">
      <c r="A19" s="9" t="s">
        <v>30</v>
      </c>
      <c r="B19" s="14"/>
      <c r="C19" s="14"/>
      <c r="D19" s="14"/>
      <c r="E19" s="14"/>
      <c r="F19" s="29"/>
      <c r="G19" s="14"/>
      <c r="H19" s="28"/>
      <c r="I19" s="14"/>
      <c r="J19" s="29"/>
      <c r="K19" s="14"/>
      <c r="L19" s="29"/>
    </row>
    <row r="20" spans="1:12">
      <c r="A20" s="9" t="s">
        <v>31</v>
      </c>
      <c r="B20" s="14"/>
      <c r="C20" s="14"/>
      <c r="D20" s="14"/>
      <c r="E20" s="30"/>
      <c r="F20" s="31"/>
      <c r="G20" s="14"/>
      <c r="H20" s="29"/>
      <c r="I20" s="14"/>
      <c r="J20" s="29"/>
      <c r="K20" s="14"/>
      <c r="L20" s="29"/>
    </row>
    <row r="21" s="2" customFormat="1" ht="32.1" customHeight="1" spans="1:12">
      <c r="A21" s="32" t="s">
        <v>32</v>
      </c>
      <c r="B21" s="32"/>
      <c r="C21" s="32"/>
      <c r="D21" s="32"/>
      <c r="E21" s="32"/>
      <c r="F21" s="33"/>
      <c r="G21" s="34"/>
      <c r="H21" s="33"/>
      <c r="I21" s="48"/>
      <c r="J21" s="33"/>
      <c r="K21" s="48"/>
      <c r="L21" s="33"/>
    </row>
    <row r="22" s="3" customFormat="1" spans="1:12">
      <c r="A22" s="35" t="s">
        <v>26</v>
      </c>
      <c r="B22" s="36"/>
      <c r="C22" s="36"/>
      <c r="D22" s="36"/>
      <c r="E22" s="37"/>
      <c r="F22" s="31">
        <f>SUM(F11:F21)</f>
        <v>33636372</v>
      </c>
      <c r="G22" s="38"/>
      <c r="H22" s="39">
        <f>SUM(H11:H21)</f>
        <v>240000</v>
      </c>
      <c r="I22" s="38"/>
      <c r="J22" s="47">
        <f>SUM(J11:J21)</f>
        <v>14600000</v>
      </c>
      <c r="K22" s="38"/>
      <c r="L22" s="49">
        <f>SUM(L11:L21)</f>
        <v>858000</v>
      </c>
    </row>
    <row r="23" spans="6:8">
      <c r="F23" s="40">
        <f>F11+F13</f>
        <v>18219200</v>
      </c>
      <c r="H23" s="41"/>
    </row>
    <row r="24" spans="1:9">
      <c r="A24" s="42" t="s">
        <v>33</v>
      </c>
      <c r="B24" s="43"/>
      <c r="C24" s="43" t="s">
        <v>55</v>
      </c>
      <c r="D24" s="43"/>
      <c r="E24" s="43"/>
      <c r="F24" s="43"/>
      <c r="G24" s="43"/>
      <c r="H24" s="43"/>
      <c r="I24" s="43"/>
    </row>
    <row r="25" spans="1:2">
      <c r="A25" s="42" t="s">
        <v>35</v>
      </c>
      <c r="B25" s="43"/>
    </row>
    <row r="26" spans="1:2">
      <c r="A26" s="44" t="s">
        <v>36</v>
      </c>
      <c r="B26" s="45"/>
    </row>
    <row r="27" spans="1:6">
      <c r="A27" s="42" t="s">
        <v>37</v>
      </c>
      <c r="B27" s="43"/>
      <c r="C27" s="43" t="s">
        <v>56</v>
      </c>
      <c r="D27" s="43"/>
      <c r="E27" s="43"/>
      <c r="F27" s="43"/>
    </row>
    <row r="28" spans="1:2">
      <c r="A28" s="44" t="s">
        <v>39</v>
      </c>
      <c r="B28" s="45"/>
    </row>
    <row r="29" spans="1:1">
      <c r="A29" s="6" t="s">
        <v>40</v>
      </c>
    </row>
    <row r="30" spans="1:2">
      <c r="A30" s="42" t="s">
        <v>41</v>
      </c>
      <c r="B30" s="43"/>
    </row>
    <row r="31" spans="1:2">
      <c r="A31" s="44" t="s">
        <v>42</v>
      </c>
      <c r="B31" s="45"/>
    </row>
  </sheetData>
  <mergeCells count="6">
    <mergeCell ref="A1:B1"/>
    <mergeCell ref="E5:F5"/>
    <mergeCell ref="G5:H5"/>
    <mergeCell ref="I5:J5"/>
    <mergeCell ref="K5:L5"/>
    <mergeCell ref="A21:B21"/>
  </mergeCells>
  <pageMargins left="0.25" right="0.25" top="0.75" bottom="0.75" header="0.3" footer="0.3"/>
  <pageSetup paperSize="1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dcterms:created xsi:type="dcterms:W3CDTF">2022-08-17T11:13:00Z</dcterms:created>
  <cp:lastPrinted>2024-01-24T09:36:00Z</cp:lastPrinted>
  <dcterms:modified xsi:type="dcterms:W3CDTF">2024-12-09T07:18:49Z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63C4EDA187A64CCDA5056D322DBC19D2_13</vt:lpwstr>
  </property>
  <property fmtid="{D5CDD505-2E9C-101B-9397-08002B2CF9AE}" pid="3" name="KSOProductBuildVer">
    <vt:lpwstr>1033-12.2.0.18911</vt:lpwstr>
  </property>
</Properties>
</file>