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70C1A06B-E9A2-4733-BF2C-519DB57CF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sis Hold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H24" i="1"/>
  <c r="H16" i="1"/>
  <c r="H17" i="1"/>
  <c r="H18" i="1"/>
  <c r="H19" i="1"/>
  <c r="H20" i="1"/>
  <c r="H21" i="1"/>
  <c r="H22" i="1"/>
  <c r="A16" i="1"/>
  <c r="A17" i="1" s="1"/>
  <c r="A18" i="1" s="1"/>
  <c r="A19" i="1" s="1"/>
  <c r="A20" i="1" s="1"/>
  <c r="A21" i="1" s="1"/>
  <c r="A22" i="1" s="1"/>
  <c r="F16" i="1"/>
  <c r="F17" i="1"/>
  <c r="F18" i="1"/>
  <c r="F19" i="1"/>
  <c r="F20" i="1"/>
  <c r="F21" i="1"/>
  <c r="F22" i="1"/>
  <c r="J14" i="1"/>
  <c r="J15" i="1"/>
  <c r="H14" i="1"/>
  <c r="H15" i="1"/>
  <c r="F14" i="1"/>
  <c r="F15" i="1"/>
  <c r="A14" i="1"/>
  <c r="A15" i="1" s="1"/>
  <c r="J13" i="1"/>
  <c r="F13" i="1"/>
  <c r="H13" i="1"/>
  <c r="F24" i="1" l="1"/>
  <c r="J24" i="1"/>
</calcChain>
</file>

<file path=xl/sharedStrings.xml><?xml version="1.0" encoding="utf-8"?>
<sst xmlns="http://schemas.openxmlformats.org/spreadsheetml/2006/main" count="69" uniqueCount="48">
  <si>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</si>
  <si>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</si>
  <si>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</si>
  <si>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</si>
  <si>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</si>
  <si>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</si>
  <si>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</si>
  <si>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</si>
  <si>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</si>
  <si>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</si>
  <si>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</si>
  <si>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</si>
  <si>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</si>
  <si>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</si>
  <si>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</si>
  <si>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</si>
  <si>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</si>
  <si>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</si>
  <si>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</si>
  <si>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</si>
  <si>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>1 day</t>
  </si>
  <si>
    <t xml:space="preserve">  </t>
  </si>
  <si>
    <t>RMW Nyakabingo Visit</t>
  </si>
  <si>
    <t>15 DAYS</t>
  </si>
  <si>
    <t>5 days</t>
  </si>
  <si>
    <t xml:space="preserve">50% Advance </t>
  </si>
  <si>
    <t>Enquiry number &amp; Description: 2024/0014 BR-Supply of  lightening protection materials for Explosives magazine to Trinity Nyakabingo Mine Ltd.</t>
  </si>
  <si>
    <t>Enquiry Issue Date: 20/11/2024</t>
  </si>
  <si>
    <t>Enquiry Close Date: 20/11/2024</t>
  </si>
  <si>
    <t>Genesis Holdings</t>
  </si>
  <si>
    <t>Mateec</t>
  </si>
  <si>
    <t>Soltech</t>
  </si>
  <si>
    <t>Lightening Protection System</t>
  </si>
  <si>
    <t>Surge arrestor</t>
  </si>
  <si>
    <t>Man hole (Earth Testing)</t>
  </si>
  <si>
    <t>Earth rod (Full Copper)</t>
  </si>
  <si>
    <t>Earth Cable</t>
  </si>
  <si>
    <t>M</t>
  </si>
  <si>
    <t>Thunder Arrestor Tower</t>
  </si>
  <si>
    <t>Mount Panel (Wall)</t>
  </si>
  <si>
    <t>Earth Powder (Soil improver)</t>
  </si>
  <si>
    <t>Kg</t>
  </si>
  <si>
    <t>Rolls</t>
  </si>
  <si>
    <t>Pcs</t>
  </si>
  <si>
    <t>Copper Tape</t>
  </si>
  <si>
    <t>Labour Cost</t>
  </si>
  <si>
    <t>Ea</t>
  </si>
  <si>
    <t xml:space="preserve">Motivation: We recommend show time Genesis Holdings since they offer the best commercially viable price compared to other tenderers.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</si>
</sst>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164" fontId="5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66" fontId="4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5" fillId="0" borderId="1" xfId="0" applyNumberFormat="1" applyFont="1" applyBorder="1"/>
    <xf numFmtId="0" fontId="0" fillId="0" borderId="6" xfId="0" applyBorder="1" applyAlignment="1">
      <alignment horizontal="left" vertical="center"/>
    </xf>
    <xf numFmtId="165" fontId="5" fillId="0" borderId="1" xfId="0" applyNumberFormat="1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4" fillId="0" borderId="1" xfId="2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120" zoomScaleNormal="120" workbookViewId="0">
      <pane xSplit="4" topLeftCell="E1" activePane="topRight" state="frozen"/>
      <selection pane="topRight" activeCell="C32" sqref="C32"/>
    </sheetView>
  </sheetViews>
  <sheetFormatPr defaultColWidth="11" defaultRowHeight="15.75" x14ac:dyDescent="0.25"/>
  <cols>
    <col min="1" max="1" width="8.75" customWidth="1"/>
    <col min="2" max="2" width="37.25" customWidth="1"/>
    <col min="3" max="3" width="8.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26</v>
      </c>
    </row>
    <row r="4" spans="1:11" x14ac:dyDescent="0.25">
      <c r="A4" t="s">
        <v>27</v>
      </c>
    </row>
    <row r="5" spans="1:11" ht="31.9" customHeight="1" x14ac:dyDescent="0.25">
      <c r="A5" t="s">
        <v>28</v>
      </c>
      <c r="E5" s="27" t="s">
        <v>29</v>
      </c>
      <c r="F5" s="27"/>
      <c r="G5" s="28" t="s">
        <v>30</v>
      </c>
      <c r="H5" s="29"/>
      <c r="I5" s="28" t="s">
        <v>31</v>
      </c>
      <c r="J5" s="29"/>
    </row>
    <row r="6" spans="1:11" x14ac:dyDescent="0.25">
      <c r="A6" t="s">
        <v>17</v>
      </c>
      <c r="E6" s="9" t="s">
        <v>10</v>
      </c>
      <c r="F6" s="13" t="s">
        <v>23</v>
      </c>
      <c r="G6" s="9" t="s">
        <v>10</v>
      </c>
      <c r="H6" s="13" t="s">
        <v>23</v>
      </c>
      <c r="I6" s="9" t="s">
        <v>10</v>
      </c>
      <c r="J6" s="13" t="s">
        <v>23</v>
      </c>
    </row>
    <row r="7" spans="1:11" x14ac:dyDescent="0.25">
      <c r="A7" t="s">
        <v>11</v>
      </c>
      <c r="B7" s="3">
        <v>9.6000000000000002E-4</v>
      </c>
      <c r="E7" s="19" t="s">
        <v>8</v>
      </c>
      <c r="F7" s="16"/>
      <c r="G7" s="19"/>
      <c r="H7" s="16"/>
      <c r="I7" s="19"/>
      <c r="J7" s="16"/>
    </row>
    <row r="8" spans="1:11" x14ac:dyDescent="0.25">
      <c r="A8" t="s">
        <v>12</v>
      </c>
      <c r="B8" s="3">
        <v>16.633199999999999</v>
      </c>
      <c r="E8" s="9" t="s">
        <v>9</v>
      </c>
      <c r="F8" s="10" t="s">
        <v>24</v>
      </c>
      <c r="G8" s="10" t="s">
        <v>24</v>
      </c>
      <c r="H8" s="10" t="s">
        <v>20</v>
      </c>
      <c r="I8" s="9" t="s">
        <v>9</v>
      </c>
      <c r="J8" s="10" t="s">
        <v>24</v>
      </c>
    </row>
    <row r="9" spans="1:11" x14ac:dyDescent="0.25">
      <c r="B9" s="3"/>
      <c r="E9" s="19" t="s">
        <v>13</v>
      </c>
      <c r="F9" s="25" t="s">
        <v>25</v>
      </c>
      <c r="G9" s="19" t="s">
        <v>13</v>
      </c>
      <c r="H9" s="25" t="s">
        <v>25</v>
      </c>
      <c r="I9" s="19" t="s">
        <v>13</v>
      </c>
      <c r="J9" s="25" t="s">
        <v>25</v>
      </c>
      <c r="K9" s="23" t="s">
        <v>21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1" x14ac:dyDescent="0.25">
      <c r="A12" s="10"/>
      <c r="B12" s="7" t="s">
        <v>22</v>
      </c>
      <c r="C12" s="10"/>
      <c r="D12" s="10"/>
      <c r="E12" s="14"/>
      <c r="F12" s="14"/>
      <c r="G12" s="14"/>
      <c r="H12" s="14"/>
      <c r="I12" s="14"/>
      <c r="J12" s="14"/>
    </row>
    <row r="13" spans="1:11" x14ac:dyDescent="0.25">
      <c r="A13" s="15">
        <v>1</v>
      </c>
      <c r="B13" s="30" t="s">
        <v>32</v>
      </c>
      <c r="C13" s="31" t="s">
        <v>42</v>
      </c>
      <c r="D13" s="26">
        <v>1</v>
      </c>
      <c r="E13" s="17">
        <v>6100000</v>
      </c>
      <c r="F13" s="21">
        <f>D13*E13</f>
        <v>6100000</v>
      </c>
      <c r="G13" s="18">
        <v>7048000</v>
      </c>
      <c r="H13" s="21">
        <f>D13*G13</f>
        <v>7048000</v>
      </c>
      <c r="I13" s="18">
        <v>6770000</v>
      </c>
      <c r="J13" s="21">
        <f>D13*I13</f>
        <v>6770000</v>
      </c>
    </row>
    <row r="14" spans="1:11" x14ac:dyDescent="0.25">
      <c r="A14" s="15">
        <f>1+A13</f>
        <v>2</v>
      </c>
      <c r="B14" s="30" t="s">
        <v>33</v>
      </c>
      <c r="C14" s="31" t="s">
        <v>43</v>
      </c>
      <c r="D14" s="26">
        <v>3</v>
      </c>
      <c r="E14" s="17">
        <v>489000</v>
      </c>
      <c r="F14" s="21">
        <f t="shared" ref="F14:F22" si="0">D14*E14</f>
        <v>1467000</v>
      </c>
      <c r="G14" s="18">
        <v>540000</v>
      </c>
      <c r="H14" s="21">
        <f t="shared" ref="H14:H22" si="1">D14*G14</f>
        <v>1620000</v>
      </c>
      <c r="I14" s="18">
        <v>470000</v>
      </c>
      <c r="J14" s="21">
        <f t="shared" ref="J14:J22" si="2">D14*I14</f>
        <v>1410000</v>
      </c>
    </row>
    <row r="15" spans="1:11" x14ac:dyDescent="0.25">
      <c r="A15" s="15">
        <f>1+A14</f>
        <v>3</v>
      </c>
      <c r="B15" s="30" t="s">
        <v>35</v>
      </c>
      <c r="C15" s="31" t="s">
        <v>43</v>
      </c>
      <c r="D15" s="26">
        <v>6</v>
      </c>
      <c r="E15" s="17">
        <v>185500</v>
      </c>
      <c r="F15" s="21">
        <f t="shared" si="0"/>
        <v>1113000</v>
      </c>
      <c r="G15" s="18">
        <v>240000</v>
      </c>
      <c r="H15" s="21">
        <f t="shared" si="1"/>
        <v>1440000</v>
      </c>
      <c r="I15" s="18">
        <v>204000</v>
      </c>
      <c r="J15" s="21">
        <f t="shared" si="2"/>
        <v>1224000</v>
      </c>
    </row>
    <row r="16" spans="1:11" x14ac:dyDescent="0.25">
      <c r="A16" s="15">
        <f t="shared" ref="A16:A22" si="3">1+A15</f>
        <v>4</v>
      </c>
      <c r="B16" s="30" t="s">
        <v>34</v>
      </c>
      <c r="C16" s="31" t="s">
        <v>43</v>
      </c>
      <c r="D16" s="26">
        <v>1</v>
      </c>
      <c r="E16" s="17">
        <v>112000</v>
      </c>
      <c r="F16" s="21">
        <f t="shared" si="0"/>
        <v>112000</v>
      </c>
      <c r="G16" s="18">
        <v>162000</v>
      </c>
      <c r="H16" s="21">
        <f t="shared" si="1"/>
        <v>162000</v>
      </c>
      <c r="I16" s="18">
        <v>145000</v>
      </c>
      <c r="J16" s="21">
        <f t="shared" si="2"/>
        <v>145000</v>
      </c>
    </row>
    <row r="17" spans="1:10" x14ac:dyDescent="0.25">
      <c r="A17" s="15">
        <f t="shared" si="3"/>
        <v>5</v>
      </c>
      <c r="B17" s="30" t="s">
        <v>36</v>
      </c>
      <c r="C17" s="31" t="s">
        <v>37</v>
      </c>
      <c r="D17" s="26">
        <v>25</v>
      </c>
      <c r="E17" s="17">
        <v>12100</v>
      </c>
      <c r="F17" s="21">
        <f t="shared" si="0"/>
        <v>302500</v>
      </c>
      <c r="G17" s="18">
        <v>13100</v>
      </c>
      <c r="H17" s="21">
        <f t="shared" si="1"/>
        <v>327500</v>
      </c>
      <c r="I17" s="18">
        <v>11800</v>
      </c>
      <c r="J17" s="21">
        <f t="shared" si="2"/>
        <v>295000</v>
      </c>
    </row>
    <row r="18" spans="1:10" x14ac:dyDescent="0.25">
      <c r="A18" s="15">
        <f t="shared" si="3"/>
        <v>6</v>
      </c>
      <c r="B18" s="30" t="s">
        <v>38</v>
      </c>
      <c r="C18" s="31" t="s">
        <v>43</v>
      </c>
      <c r="D18" s="26">
        <v>1</v>
      </c>
      <c r="E18" s="17">
        <v>1123000</v>
      </c>
      <c r="F18" s="21">
        <f t="shared" si="0"/>
        <v>1123000</v>
      </c>
      <c r="G18" s="18">
        <v>1650000</v>
      </c>
      <c r="H18" s="21">
        <f t="shared" si="1"/>
        <v>1650000</v>
      </c>
      <c r="I18" s="18">
        <v>1430000</v>
      </c>
      <c r="J18" s="21">
        <f t="shared" si="2"/>
        <v>1430000</v>
      </c>
    </row>
    <row r="19" spans="1:10" x14ac:dyDescent="0.25">
      <c r="A19" s="15">
        <f t="shared" si="3"/>
        <v>7</v>
      </c>
      <c r="B19" s="30" t="s">
        <v>39</v>
      </c>
      <c r="C19" s="31" t="s">
        <v>43</v>
      </c>
      <c r="D19" s="26">
        <v>4</v>
      </c>
      <c r="E19" s="17">
        <v>61200</v>
      </c>
      <c r="F19" s="21">
        <f t="shared" si="0"/>
        <v>244800</v>
      </c>
      <c r="G19" s="18">
        <v>89000</v>
      </c>
      <c r="H19" s="21">
        <f t="shared" si="1"/>
        <v>356000</v>
      </c>
      <c r="I19" s="18">
        <v>82000</v>
      </c>
      <c r="J19" s="21">
        <f t="shared" si="2"/>
        <v>328000</v>
      </c>
    </row>
    <row r="20" spans="1:10" x14ac:dyDescent="0.25">
      <c r="A20" s="15">
        <f t="shared" si="3"/>
        <v>8</v>
      </c>
      <c r="B20" s="30" t="s">
        <v>40</v>
      </c>
      <c r="C20" s="31" t="s">
        <v>41</v>
      </c>
      <c r="D20" s="26">
        <v>30</v>
      </c>
      <c r="E20" s="17">
        <v>36000</v>
      </c>
      <c r="F20" s="21">
        <f t="shared" si="0"/>
        <v>1080000</v>
      </c>
      <c r="G20" s="18">
        <v>37400</v>
      </c>
      <c r="H20" s="21">
        <f t="shared" si="1"/>
        <v>1122000</v>
      </c>
      <c r="I20" s="18">
        <v>34000</v>
      </c>
      <c r="J20" s="21">
        <f t="shared" si="2"/>
        <v>1020000</v>
      </c>
    </row>
    <row r="21" spans="1:10" x14ac:dyDescent="0.25">
      <c r="A21" s="15">
        <f t="shared" si="3"/>
        <v>9</v>
      </c>
      <c r="B21" s="30" t="s">
        <v>44</v>
      </c>
      <c r="C21" s="31" t="s">
        <v>42</v>
      </c>
      <c r="D21" s="26">
        <v>1</v>
      </c>
      <c r="E21" s="17">
        <v>810000</v>
      </c>
      <c r="F21" s="21">
        <f t="shared" si="0"/>
        <v>810000</v>
      </c>
      <c r="G21" s="18">
        <v>1220000</v>
      </c>
      <c r="H21" s="21">
        <f t="shared" si="1"/>
        <v>1220000</v>
      </c>
      <c r="I21" s="18">
        <v>810000</v>
      </c>
      <c r="J21" s="21">
        <f t="shared" si="2"/>
        <v>810000</v>
      </c>
    </row>
    <row r="22" spans="1:10" x14ac:dyDescent="0.25">
      <c r="A22" s="15">
        <f t="shared" si="3"/>
        <v>10</v>
      </c>
      <c r="B22" s="30" t="s">
        <v>45</v>
      </c>
      <c r="C22" s="31" t="s">
        <v>46</v>
      </c>
      <c r="D22" s="26">
        <v>1</v>
      </c>
      <c r="E22" s="17">
        <v>960000</v>
      </c>
      <c r="F22" s="21">
        <f t="shared" si="0"/>
        <v>960000</v>
      </c>
      <c r="G22" s="18">
        <v>1600000</v>
      </c>
      <c r="H22" s="21">
        <f t="shared" si="1"/>
        <v>1600000</v>
      </c>
      <c r="I22" s="18">
        <v>810000</v>
      </c>
      <c r="J22" s="21">
        <f t="shared" si="2"/>
        <v>810000</v>
      </c>
    </row>
    <row r="23" spans="1:10" s="1" customFormat="1" x14ac:dyDescent="0.25">
      <c r="A23" s="7" t="s">
        <v>14</v>
      </c>
      <c r="B23" s="7"/>
      <c r="C23" s="7"/>
      <c r="D23" s="7"/>
      <c r="E23" s="8"/>
      <c r="F23" s="14"/>
      <c r="G23" s="8"/>
      <c r="H23" s="14"/>
      <c r="I23" s="8"/>
      <c r="J23" s="14"/>
    </row>
    <row r="24" spans="1:10" s="1" customFormat="1" x14ac:dyDescent="0.25">
      <c r="A24" s="7" t="s">
        <v>7</v>
      </c>
      <c r="B24" s="7"/>
      <c r="C24" s="7"/>
      <c r="D24" s="7"/>
      <c r="E24" s="8"/>
      <c r="F24" s="22">
        <f>SUM(F11:F23)</f>
        <v>13312300</v>
      </c>
      <c r="G24" s="8"/>
      <c r="H24" s="22">
        <f>SUM(H11:H23)</f>
        <v>16545500</v>
      </c>
      <c r="I24" s="8"/>
      <c r="J24" s="24">
        <f>SUM(J11:J23)</f>
        <v>14242000</v>
      </c>
    </row>
    <row r="25" spans="1:10" x14ac:dyDescent="0.25">
      <c r="H25" s="20"/>
    </row>
    <row r="27" spans="1:10" x14ac:dyDescent="0.25">
      <c r="A27" s="11" t="s">
        <v>15</v>
      </c>
      <c r="B27" s="11"/>
      <c r="C27" s="11" t="s">
        <v>47</v>
      </c>
      <c r="D27" s="11"/>
      <c r="E27" s="11"/>
      <c r="F27" s="11"/>
      <c r="G27" s="11"/>
      <c r="H27" s="11"/>
      <c r="I27" s="11"/>
      <c r="J27" s="11"/>
    </row>
    <row r="28" spans="1:10" x14ac:dyDescent="0.25">
      <c r="A28" s="12" t="s">
        <v>18</v>
      </c>
      <c r="B28" s="11"/>
    </row>
    <row r="29" spans="1:10" x14ac:dyDescent="0.25">
      <c r="A29" s="12" t="s">
        <v>16</v>
      </c>
      <c r="B29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Genesis Holdings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2024-11-29T09:37:25Z</dcterms:modified>
</cp:coreProperties>
</file>