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SynologyDrive1\SynologyDrive\Lydia Communication Officer\Trinity Metals\Comminication Doc\Drafts\Mining week 2024\"/>
    </mc:Choice>
  </mc:AlternateContent>
  <xr:revisionPtr revIDLastSave="0" documentId="13_ncr:1_{C051F08C-949A-4729-9AB6-FF45F826AB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s0G9+a96psPwWrq7GD/4XWvyt7tf2JsmI0fW8/1mm8="/>
    </ext>
  </extLst>
</workbook>
</file>

<file path=xl/calcChain.xml><?xml version="1.0" encoding="utf-8"?>
<calcChain xmlns="http://schemas.openxmlformats.org/spreadsheetml/2006/main">
  <c r="F38" i="1" l="1"/>
  <c r="F35" i="1"/>
  <c r="F37" i="1"/>
  <c r="F36" i="1"/>
  <c r="F34" i="1"/>
  <c r="F33" i="1"/>
  <c r="F32" i="1"/>
  <c r="F28" i="1"/>
  <c r="F27" i="1"/>
  <c r="F26" i="1"/>
  <c r="F25" i="1"/>
  <c r="F24" i="1"/>
  <c r="F23" i="1"/>
  <c r="F22" i="1"/>
  <c r="F21" i="1"/>
  <c r="F20" i="1"/>
  <c r="F19" i="1"/>
  <c r="F16" i="1"/>
  <c r="F15" i="1"/>
  <c r="F14" i="1"/>
  <c r="F13" i="1"/>
  <c r="F17" i="1" s="1"/>
  <c r="F39" i="1" l="1"/>
  <c r="F29" i="1"/>
  <c r="F41" i="1" l="1"/>
  <c r="F43" i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9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ID#AAABY97kTys
tc={BBAB4970-1A80-4A64-879A-E19FC8958098}    (2024-11-19 09:46:28)
[Threaded comment]
Your version of Excel allows you to read this threaded comment; however, any edits to it will get removed if the file is opened in a newer version of Excel. Learn more: https://go.microsoft.com/fwlink/?linkid=870924
Comment:
    What is this? Can this be part of decoration?</t>
        </r>
      </text>
    </comment>
    <comment ref="B22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ID#AAABY97kTyg
tc={B1D2A2A9-642C-433A-B9AE-49071C7468B6}    (2024-11-19 09:46:28)
[Threaded comment]
Your version of Excel allows you to read this threaded comment; however, any edits to it will get removed if the file is opened in a newer version of Excel. Learn more: https://go.microsoft.com/fwlink/?linkid=870924
Comment:
    Make breakdown of lighting, the cost is high
Reply:
    Since the tent will be decorated full black, we will have projector lights which are white, green and blue. This will also help in decoration.</t>
        </r>
      </text>
    </comment>
    <comment ref="B25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ID#AAABY97kTyo
tc={134DD747-0741-4B35-9F07-1BF01A195E85}    (2024-11-19 09:46:28)
[Threaded comment]
Your version of Excel allows you to read this threaded comment; however, any edits to it will get removed if the file is opened in a newer version of Excel. Learn more: https://go.microsoft.com/fwlink/?linkid=870924
Comment:
    Do you think the space we have can accommodate 24 tables? We can reduce them to 20</t>
        </r>
      </text>
    </comment>
    <comment ref="F27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ID#AAABY97kTyw
tc={9F818608-BDFA-47C1-BED2-494A1856B9FC}    (2024-11-19 09:46:28)
[Threaded comment]
Your version of Excel allows you to read this threaded comment; however, any edits to it will get removed if the file is opened in a newer version of Excel. Learn more: https://go.microsoft.com/fwlink/?linkid=870924
Comment:
    Can they include this in the cost of decoration as a whole?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zPqouCz3Xvy2Dnv7r8im/xxPOA=="/>
    </ext>
  </extLst>
</comments>
</file>

<file path=xl/sharedStrings.xml><?xml version="1.0" encoding="utf-8"?>
<sst xmlns="http://schemas.openxmlformats.org/spreadsheetml/2006/main" count="42" uniqueCount="40">
  <si>
    <r>
      <rPr>
        <sz val="11"/>
        <color theme="1"/>
        <rFont val="Century Gothic"/>
      </rPr>
      <t xml:space="preserve">Client:  </t>
    </r>
    <r>
      <rPr>
        <b/>
        <sz val="11"/>
        <color theme="1"/>
        <rFont val="Century Gothic"/>
      </rPr>
      <t xml:space="preserve">Trinity Metals Group </t>
    </r>
  </si>
  <si>
    <r>
      <rPr>
        <sz val="11"/>
        <color theme="1"/>
        <rFont val="Century Gothic"/>
      </rPr>
      <t xml:space="preserve">Event Name: </t>
    </r>
    <r>
      <rPr>
        <b/>
        <sz val="11"/>
        <color theme="1"/>
        <rFont val="Century Gothic"/>
      </rPr>
      <t>Rwanda Mining Week - Nyakabingo site visit</t>
    </r>
  </si>
  <si>
    <r>
      <rPr>
        <sz val="11"/>
        <color theme="1"/>
        <rFont val="Century Gothic"/>
      </rPr>
      <t xml:space="preserve">Event Date:  </t>
    </r>
    <r>
      <rPr>
        <b/>
        <sz val="11"/>
        <color theme="1"/>
        <rFont val="Century Gothic"/>
      </rPr>
      <t>4th - 6th December 2024</t>
    </r>
  </si>
  <si>
    <r>
      <rPr>
        <sz val="11"/>
        <color theme="1"/>
        <rFont val="Century Gothic"/>
      </rPr>
      <t xml:space="preserve">Event Location: </t>
    </r>
    <r>
      <rPr>
        <b/>
        <sz val="11"/>
        <color theme="1"/>
        <rFont val="Century Gothic"/>
      </rPr>
      <t>Nyakabingo Mine</t>
    </r>
  </si>
  <si>
    <t xml:space="preserve">                                                                 P.O. Box 559 Kigali, Rwanda Tel: (250) 788857757        </t>
  </si>
  <si>
    <t xml:space="preserve">                                                                      info@showtimeagency.biz</t>
  </si>
  <si>
    <t>Nyakabingo Mine Visit</t>
  </si>
  <si>
    <t>Description</t>
  </si>
  <si>
    <t>Amount</t>
  </si>
  <si>
    <t>Frequency</t>
  </si>
  <si>
    <t>P/Unit</t>
  </si>
  <si>
    <t>Total (RWF)</t>
  </si>
  <si>
    <t>Audio visual setup</t>
  </si>
  <si>
    <t>Stage &amp; Sound</t>
  </si>
  <si>
    <t>LED screens</t>
  </si>
  <si>
    <t>Branded lectern</t>
  </si>
  <si>
    <t>Round transport</t>
  </si>
  <si>
    <t>Subtotal</t>
  </si>
  <si>
    <t>Venue setup and deco</t>
  </si>
  <si>
    <t>Stage draping ( black )</t>
  </si>
  <si>
    <t>Tent (200 pax) wide enough ( 24*12 m )</t>
  </si>
  <si>
    <t>Tent Decoration &amp; Design (Draping for tent )</t>
  </si>
  <si>
    <t>Tent lighting</t>
  </si>
  <si>
    <t>Green Carpet (Tent )</t>
  </si>
  <si>
    <t>Banquet chairs + black covers</t>
  </si>
  <si>
    <t>Round tables + table clothes ( black )</t>
  </si>
  <si>
    <t>Table setup ( charger plates, napkins + glass )</t>
  </si>
  <si>
    <t>Centre piece</t>
  </si>
  <si>
    <t>Round transport for deco setup</t>
  </si>
  <si>
    <t>Branding at Nyakabingo mining site</t>
  </si>
  <si>
    <t>Media banner + frame</t>
  </si>
  <si>
    <t>Teardrops</t>
  </si>
  <si>
    <t>Foamboard ( plant seedling )</t>
  </si>
  <si>
    <t>Livestock CSR project ( banner )</t>
  </si>
  <si>
    <t>Branding at the laboratory</t>
  </si>
  <si>
    <t>Illegally mining activities ( branding at the venue )</t>
  </si>
  <si>
    <t>Marchandising branding team</t>
  </si>
  <si>
    <t xml:space="preserve">Sub total for Nyakabingo visit </t>
  </si>
  <si>
    <t>VAT (18%)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</si>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</sst>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1"/>
      <color theme="1"/>
      <name val="Century Gothic"/>
    </font>
    <font>
      <sz val="10"/>
      <color theme="1"/>
      <name val="Century Gothic"/>
    </font>
    <font>
      <b/>
      <sz val="12"/>
      <color rgb="FF4A86E8"/>
      <name val="Century Gothic"/>
    </font>
    <font>
      <b/>
      <u/>
      <sz val="12"/>
      <color rgb="FF4A86E8"/>
      <name val="Century Gothic"/>
    </font>
    <font>
      <b/>
      <sz val="12"/>
      <color theme="1"/>
      <name val="Century Gothic"/>
    </font>
    <font>
      <sz val="10"/>
      <name val="Arial"/>
    </font>
    <font>
      <b/>
      <sz val="12"/>
      <color rgb="FFFF0000"/>
      <name val="Century Gothic"/>
    </font>
    <font>
      <b/>
      <sz val="11"/>
      <color theme="1"/>
      <name val="Century Gothic"/>
    </font>
    <font>
      <b/>
      <sz val="11"/>
      <color rgb="FFFF0000"/>
      <name val="Century Gothic"/>
    </font>
    <font>
      <b/>
      <sz val="14"/>
      <color theme="1"/>
      <name val="Century Gothic"/>
    </font>
    <font>
      <b/>
      <sz val="14"/>
      <color rgb="FFFF0000"/>
      <name val="Century Gothic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2" fillId="2" borderId="1" xfId="0" applyFont="1" applyFill="1" applyBorder="1"/>
    <xf numFmtId="0" fontId="4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1" fillId="2" borderId="5" xfId="0" applyFont="1" applyFill="1" applyBorder="1" applyAlignment="1">
      <alignment wrapText="1"/>
    </xf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5" xfId="0" applyFont="1" applyFill="1" applyBorder="1"/>
    <xf numFmtId="3" fontId="9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1" fillId="4" borderId="5" xfId="0" applyFont="1" applyFill="1" applyBorder="1" applyAlignment="1">
      <alignment wrapText="1"/>
    </xf>
    <xf numFmtId="3" fontId="1" fillId="4" borderId="5" xfId="0" applyNumberFormat="1" applyFont="1" applyFill="1" applyBorder="1" applyAlignment="1">
      <alignment horizontal="right" vertical="top" wrapText="1"/>
    </xf>
    <xf numFmtId="3" fontId="1" fillId="4" borderId="5" xfId="0" applyNumberFormat="1" applyFont="1" applyFill="1" applyBorder="1" applyAlignment="1">
      <alignment horizontal="center" vertical="top"/>
    </xf>
    <xf numFmtId="0" fontId="2" fillId="4" borderId="1" xfId="0" applyFont="1" applyFill="1" applyBorder="1"/>
    <xf numFmtId="3" fontId="7" fillId="2" borderId="5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/>
    <xf numFmtId="3" fontId="11" fillId="2" borderId="5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right" vertical="top"/>
    </xf>
    <xf numFmtId="3" fontId="8" fillId="2" borderId="2" xfId="0" applyNumberFormat="1" applyFont="1" applyFill="1" applyBorder="1" applyAlignment="1">
      <alignment vertical="top" wrapText="1"/>
    </xf>
    <xf numFmtId="0" fontId="6" fillId="0" borderId="3" xfId="0" applyFont="1" applyBorder="1"/>
    <xf numFmtId="0" fontId="6" fillId="0" borderId="4" xfId="0" applyFont="1" applyBorder="1"/>
    <xf numFmtId="0" fontId="2" fillId="2" borderId="6" xfId="0" applyFont="1" applyFill="1" applyBorder="1" applyAlignment="1">
      <alignment vertical="top"/>
    </xf>
    <xf numFmtId="0" fontId="6" fillId="0" borderId="7" xfId="0" applyFont="1" applyBorder="1"/>
    <xf numFmtId="0" fontId="6" fillId="0" borderId="8" xfId="0" applyFont="1" applyBorder="1"/>
    <xf numFmtId="0" fontId="10" fillId="2" borderId="2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3" borderId="2" xfId="0" applyFont="1" applyFill="1" applyBorder="1"/>
    <xf numFmtId="0" fontId="5" fillId="2" borderId="2" xfId="0" applyFont="1" applyFill="1" applyBorder="1" applyAlignment="1">
      <alignment vertical="top"/>
    </xf>
    <xf numFmtId="3" fontId="7" fillId="2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1609725</xdr:colOff>
      <xdr:row>2</xdr:row>
      <xdr:rowOff>152400</xdr:rowOff>
    </xdr:from>
    <xdr:ext cx="1209675" cy="12096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fo@showtimeagency.biz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showGridLines="0" tabSelected="1" topLeftCell="A34" workbookViewId="0">
      <selection activeCell="I38" sqref="I38"/>
    </sheetView>
  </sheetViews>
  <sheetFormatPr defaultColWidth="12.6328125" defaultRowHeight="15" customHeight="1" x14ac:dyDescent="0.25"/>
  <cols>
    <col min="1" max="1" width="9.90625" customWidth="1"/>
    <col min="2" max="2" width="48.453125" customWidth="1"/>
    <col min="3" max="3" width="15.453125" customWidth="1"/>
    <col min="4" max="4" width="12.453125" customWidth="1"/>
    <col min="5" max="5" width="13.453125" customWidth="1"/>
    <col min="6" max="6" width="14.26953125" customWidth="1"/>
    <col min="7" max="26" width="12.453125" customWidth="1"/>
  </cols>
  <sheetData>
    <row r="1" spans="1:26" ht="15.75" customHeight="1" x14ac:dyDescent="0.25">
      <c r="A1" s="34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3"/>
      <c r="Y1" s="3"/>
      <c r="Z1" s="3"/>
    </row>
    <row r="2" spans="1:26" ht="15.75" customHeight="1" x14ac:dyDescent="0.25">
      <c r="A2" s="34" t="s">
        <v>1</v>
      </c>
      <c r="B2" s="35"/>
      <c r="C2" s="35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3"/>
      <c r="Y2" s="3"/>
      <c r="Z2" s="3"/>
    </row>
    <row r="3" spans="1:26" ht="15.75" customHeight="1" x14ac:dyDescent="0.25">
      <c r="A3" s="34" t="s">
        <v>2</v>
      </c>
      <c r="B3" s="35"/>
      <c r="C3" s="35"/>
      <c r="D3" s="35"/>
      <c r="E3" s="35"/>
      <c r="F3" s="3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3"/>
      <c r="Y3" s="3"/>
      <c r="Z3" s="3"/>
    </row>
    <row r="4" spans="1:26" ht="15.75" customHeight="1" x14ac:dyDescent="0.25">
      <c r="A4" s="34" t="s">
        <v>3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3"/>
      <c r="Y4" s="3"/>
      <c r="Z4" s="3"/>
    </row>
    <row r="5" spans="1:26" ht="15.75" customHeight="1" x14ac:dyDescent="0.25">
      <c r="A5" s="36"/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3"/>
      <c r="Y5" s="3"/>
      <c r="Z5" s="3"/>
    </row>
    <row r="6" spans="1:26" ht="15.75" customHeight="1" x14ac:dyDescent="0.25">
      <c r="A6" s="1"/>
      <c r="B6" s="37" t="s">
        <v>4</v>
      </c>
      <c r="C6" s="35"/>
      <c r="D6" s="35"/>
      <c r="E6" s="3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3"/>
      <c r="Y6" s="3"/>
      <c r="Z6" s="3"/>
    </row>
    <row r="7" spans="1:26" ht="15.75" customHeight="1" x14ac:dyDescent="0.25">
      <c r="A7" s="1"/>
      <c r="B7" s="4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3"/>
      <c r="Y7" s="3"/>
      <c r="Z7" s="3"/>
    </row>
    <row r="8" spans="1:26" ht="15.75" customHeight="1" x14ac:dyDescent="0.25">
      <c r="A8" s="1"/>
      <c r="B8" s="1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3"/>
      <c r="Y8" s="3"/>
      <c r="Z8" s="3"/>
    </row>
    <row r="9" spans="1:26" ht="15.75" customHeight="1" x14ac:dyDescent="0.25">
      <c r="A9" s="6"/>
      <c r="B9" s="6"/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6"/>
      <c r="T9" s="6"/>
      <c r="U9" s="6"/>
      <c r="V9" s="3"/>
      <c r="W9" s="3"/>
      <c r="X9" s="3"/>
      <c r="Y9" s="3"/>
      <c r="Z9" s="3"/>
    </row>
    <row r="10" spans="1:26" ht="15.75" customHeight="1" x14ac:dyDescent="0.25">
      <c r="A10" s="6"/>
      <c r="B10" s="38" t="s">
        <v>6</v>
      </c>
      <c r="C10" s="28"/>
      <c r="D10" s="28"/>
      <c r="E10" s="28"/>
      <c r="F10" s="2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15.75" customHeight="1" x14ac:dyDescent="0.25">
      <c r="A11" s="6"/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15.75" customHeight="1" x14ac:dyDescent="0.25">
      <c r="A12" s="6"/>
      <c r="B12" s="42" t="s">
        <v>12</v>
      </c>
      <c r="C12" s="28"/>
      <c r="D12" s="28"/>
      <c r="E12" s="28"/>
      <c r="F12" s="2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15.75" customHeight="1" x14ac:dyDescent="0.25">
      <c r="A13" s="6"/>
      <c r="B13" s="8" t="s">
        <v>13</v>
      </c>
      <c r="C13" s="9">
        <v>1</v>
      </c>
      <c r="D13" s="9">
        <v>1</v>
      </c>
      <c r="E13" s="9">
        <v>500000</v>
      </c>
      <c r="F13" s="10">
        <f t="shared" ref="F13:F16" si="0">C13*D13*E13</f>
        <v>500000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6"/>
      <c r="T13" s="6"/>
      <c r="U13" s="6"/>
      <c r="V13" s="2"/>
      <c r="W13" s="2"/>
      <c r="X13" s="2"/>
      <c r="Y13" s="2"/>
      <c r="Z13" s="2"/>
    </row>
    <row r="14" spans="1:26" ht="15.75" customHeight="1" x14ac:dyDescent="0.25">
      <c r="A14" s="6"/>
      <c r="B14" s="8" t="s">
        <v>14</v>
      </c>
      <c r="C14" s="9">
        <v>1</v>
      </c>
      <c r="D14" s="9">
        <v>1</v>
      </c>
      <c r="E14" s="9">
        <v>1400000</v>
      </c>
      <c r="F14" s="10">
        <f t="shared" si="0"/>
        <v>1400000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6"/>
      <c r="T14" s="6"/>
      <c r="U14" s="6"/>
      <c r="V14" s="2"/>
      <c r="W14" s="2"/>
      <c r="X14" s="2"/>
      <c r="Y14" s="2"/>
      <c r="Z14" s="2"/>
    </row>
    <row r="15" spans="1:26" ht="15.75" customHeight="1" x14ac:dyDescent="0.25">
      <c r="A15" s="6"/>
      <c r="B15" s="8" t="s">
        <v>15</v>
      </c>
      <c r="C15" s="9">
        <v>1</v>
      </c>
      <c r="D15" s="9">
        <v>1</v>
      </c>
      <c r="E15" s="9">
        <v>150000</v>
      </c>
      <c r="F15" s="10">
        <f t="shared" si="0"/>
        <v>150000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6"/>
      <c r="T15" s="6"/>
      <c r="U15" s="6"/>
      <c r="V15" s="2"/>
      <c r="W15" s="2"/>
      <c r="X15" s="2"/>
      <c r="Y15" s="2"/>
      <c r="Z15" s="2"/>
    </row>
    <row r="16" spans="1:26" ht="15.75" customHeight="1" x14ac:dyDescent="0.25">
      <c r="A16" s="6"/>
      <c r="B16" s="8" t="s">
        <v>16</v>
      </c>
      <c r="C16" s="9">
        <v>1</v>
      </c>
      <c r="D16" s="9">
        <v>2</v>
      </c>
      <c r="E16" s="9">
        <v>100000</v>
      </c>
      <c r="F16" s="10">
        <f t="shared" si="0"/>
        <v>200000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6"/>
      <c r="T16" s="6"/>
      <c r="U16" s="6"/>
      <c r="V16" s="2"/>
      <c r="W16" s="2"/>
      <c r="X16" s="2"/>
      <c r="Y16" s="2"/>
      <c r="Z16" s="2"/>
    </row>
    <row r="17" spans="1:26" ht="15.75" customHeight="1" x14ac:dyDescent="0.25">
      <c r="A17" s="6"/>
      <c r="B17" s="8"/>
      <c r="C17" s="43" t="s">
        <v>17</v>
      </c>
      <c r="D17" s="28"/>
      <c r="E17" s="29"/>
      <c r="F17" s="11">
        <f>SUM(F13:F16)</f>
        <v>2250000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6"/>
      <c r="T17" s="6"/>
      <c r="U17" s="6"/>
      <c r="V17" s="2"/>
      <c r="W17" s="2"/>
      <c r="X17" s="2"/>
      <c r="Y17" s="2"/>
      <c r="Z17" s="2"/>
    </row>
    <row r="18" spans="1:26" ht="15.75" customHeight="1" x14ac:dyDescent="0.3">
      <c r="A18" s="6"/>
      <c r="B18" s="40" t="s">
        <v>18</v>
      </c>
      <c r="C18" s="28"/>
      <c r="D18" s="28"/>
      <c r="E18" s="28"/>
      <c r="F18" s="2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6"/>
      <c r="T18" s="6"/>
      <c r="U18" s="6"/>
      <c r="V18" s="2"/>
      <c r="W18" s="2"/>
      <c r="X18" s="2"/>
      <c r="Y18" s="2"/>
      <c r="Z18" s="2"/>
    </row>
    <row r="19" spans="1:26" ht="15.75" customHeight="1" x14ac:dyDescent="0.25">
      <c r="A19" s="6"/>
      <c r="B19" s="8" t="s">
        <v>19</v>
      </c>
      <c r="C19" s="9">
        <v>1</v>
      </c>
      <c r="D19" s="9">
        <v>0</v>
      </c>
      <c r="E19" s="9">
        <v>150000</v>
      </c>
      <c r="F19" s="10">
        <f t="shared" ref="F19:F27" si="1">C19*D19*E19</f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6"/>
      <c r="T19" s="6"/>
      <c r="U19" s="6"/>
      <c r="V19" s="13"/>
      <c r="W19" s="13"/>
      <c r="X19" s="13"/>
      <c r="Y19" s="13"/>
      <c r="Z19" s="13"/>
    </row>
    <row r="20" spans="1:26" ht="15.75" customHeight="1" x14ac:dyDescent="0.25">
      <c r="A20" s="6"/>
      <c r="B20" s="8" t="s">
        <v>20</v>
      </c>
      <c r="C20" s="9">
        <v>1</v>
      </c>
      <c r="D20" s="9">
        <v>1</v>
      </c>
      <c r="E20" s="9">
        <v>400000</v>
      </c>
      <c r="F20" s="10">
        <f t="shared" si="1"/>
        <v>400000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6"/>
      <c r="T20" s="6"/>
      <c r="U20" s="6"/>
      <c r="V20" s="13"/>
      <c r="W20" s="13"/>
      <c r="X20" s="13"/>
      <c r="Y20" s="13"/>
      <c r="Z20" s="13"/>
    </row>
    <row r="21" spans="1:26" ht="15.75" customHeight="1" x14ac:dyDescent="0.25">
      <c r="A21" s="6"/>
      <c r="B21" s="8" t="s">
        <v>21</v>
      </c>
      <c r="C21" s="9">
        <v>1</v>
      </c>
      <c r="D21" s="9">
        <v>1</v>
      </c>
      <c r="E21" s="9">
        <v>700000</v>
      </c>
      <c r="F21" s="10">
        <f t="shared" si="1"/>
        <v>700000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6"/>
      <c r="T21" s="6"/>
      <c r="U21" s="6"/>
      <c r="V21" s="13"/>
      <c r="W21" s="13"/>
      <c r="X21" s="13"/>
      <c r="Y21" s="13"/>
      <c r="Z21" s="13"/>
    </row>
    <row r="22" spans="1:26" ht="15.75" customHeight="1" x14ac:dyDescent="0.25">
      <c r="A22" s="6"/>
      <c r="B22" s="8" t="s">
        <v>22</v>
      </c>
      <c r="C22" s="9">
        <v>1</v>
      </c>
      <c r="D22" s="9">
        <v>1</v>
      </c>
      <c r="E22" s="9">
        <v>250000</v>
      </c>
      <c r="F22" s="10">
        <f t="shared" si="1"/>
        <v>250000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6"/>
      <c r="T22" s="6"/>
      <c r="U22" s="6"/>
      <c r="V22" s="13"/>
      <c r="W22" s="13"/>
      <c r="X22" s="13"/>
      <c r="Y22" s="13"/>
      <c r="Z22" s="13"/>
    </row>
    <row r="23" spans="1:26" ht="15.75" customHeight="1" x14ac:dyDescent="0.25">
      <c r="A23" s="6"/>
      <c r="B23" s="8" t="s">
        <v>23</v>
      </c>
      <c r="C23" s="9">
        <v>7</v>
      </c>
      <c r="D23" s="9">
        <v>1</v>
      </c>
      <c r="E23" s="9">
        <v>35000</v>
      </c>
      <c r="F23" s="10">
        <f t="shared" si="1"/>
        <v>245000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6"/>
      <c r="T23" s="6"/>
      <c r="U23" s="6"/>
      <c r="V23" s="13"/>
      <c r="W23" s="13"/>
      <c r="X23" s="13"/>
      <c r="Y23" s="13"/>
      <c r="Z23" s="13"/>
    </row>
    <row r="24" spans="1:26" ht="15.75" customHeight="1" x14ac:dyDescent="0.25">
      <c r="A24" s="6"/>
      <c r="B24" s="8" t="s">
        <v>24</v>
      </c>
      <c r="C24" s="9">
        <v>200</v>
      </c>
      <c r="D24" s="9">
        <v>1</v>
      </c>
      <c r="E24" s="9">
        <v>3000</v>
      </c>
      <c r="F24" s="10">
        <f t="shared" si="1"/>
        <v>600000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6"/>
      <c r="T24" s="6"/>
      <c r="U24" s="6"/>
      <c r="V24" s="13"/>
      <c r="W24" s="13"/>
      <c r="X24" s="13"/>
      <c r="Y24" s="13"/>
      <c r="Z24" s="13"/>
    </row>
    <row r="25" spans="1:26" ht="15.75" customHeight="1" x14ac:dyDescent="0.25">
      <c r="A25" s="6"/>
      <c r="B25" s="8" t="s">
        <v>25</v>
      </c>
      <c r="C25" s="9">
        <v>20</v>
      </c>
      <c r="D25" s="9">
        <v>1</v>
      </c>
      <c r="E25" s="9">
        <v>10000</v>
      </c>
      <c r="F25" s="10">
        <f t="shared" si="1"/>
        <v>200000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6"/>
      <c r="T25" s="6"/>
      <c r="U25" s="6"/>
      <c r="V25" s="13"/>
      <c r="W25" s="13"/>
      <c r="X25" s="13"/>
      <c r="Y25" s="13"/>
      <c r="Z25" s="13"/>
    </row>
    <row r="26" spans="1:26" ht="15.75" customHeight="1" x14ac:dyDescent="0.25">
      <c r="A26" s="6"/>
      <c r="B26" s="8" t="s">
        <v>26</v>
      </c>
      <c r="C26" s="9">
        <v>200</v>
      </c>
      <c r="D26" s="9">
        <v>1</v>
      </c>
      <c r="E26" s="9">
        <v>3000</v>
      </c>
      <c r="F26" s="10">
        <f t="shared" si="1"/>
        <v>600000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6"/>
      <c r="T26" s="6"/>
      <c r="U26" s="6"/>
      <c r="V26" s="13"/>
      <c r="W26" s="13"/>
      <c r="X26" s="13"/>
      <c r="Y26" s="13"/>
      <c r="Z26" s="13"/>
    </row>
    <row r="27" spans="1:26" ht="15.75" customHeight="1" x14ac:dyDescent="0.25">
      <c r="A27" s="6"/>
      <c r="B27" s="8" t="s">
        <v>27</v>
      </c>
      <c r="C27" s="9">
        <v>20</v>
      </c>
      <c r="D27" s="9">
        <v>1</v>
      </c>
      <c r="E27" s="9">
        <v>15000</v>
      </c>
      <c r="F27" s="10">
        <f t="shared" si="1"/>
        <v>300000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6"/>
      <c r="T27" s="6"/>
      <c r="U27" s="6"/>
      <c r="V27" s="3"/>
      <c r="W27" s="3"/>
      <c r="X27" s="3"/>
      <c r="Y27" s="3"/>
      <c r="Z27" s="3"/>
    </row>
    <row r="28" spans="1:26" ht="15.75" customHeight="1" x14ac:dyDescent="0.25">
      <c r="A28" s="6"/>
      <c r="B28" s="8" t="s">
        <v>28</v>
      </c>
      <c r="C28" s="9">
        <v>2</v>
      </c>
      <c r="D28" s="9">
        <v>1</v>
      </c>
      <c r="E28" s="9">
        <v>100000</v>
      </c>
      <c r="F28" s="10">
        <f>C28*E28</f>
        <v>200000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6"/>
      <c r="T28" s="6"/>
      <c r="U28" s="6"/>
      <c r="V28" s="13"/>
      <c r="W28" s="13"/>
      <c r="X28" s="13"/>
      <c r="Y28" s="13"/>
      <c r="Z28" s="13"/>
    </row>
    <row r="29" spans="1:26" ht="15.75" customHeight="1" x14ac:dyDescent="0.25">
      <c r="A29" s="6"/>
      <c r="B29" s="14"/>
      <c r="C29" s="27" t="s">
        <v>17</v>
      </c>
      <c r="D29" s="28"/>
      <c r="E29" s="29"/>
      <c r="F29" s="15">
        <f>SUM(F19:F28)</f>
        <v>3495000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6"/>
      <c r="T29" s="6"/>
      <c r="U29" s="6"/>
      <c r="V29" s="2"/>
      <c r="W29" s="2"/>
      <c r="X29" s="2"/>
      <c r="Y29" s="2"/>
      <c r="Z29" s="2"/>
    </row>
    <row r="30" spans="1:26" ht="15.75" customHeight="1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</row>
    <row r="31" spans="1:26" ht="15.75" customHeight="1" x14ac:dyDescent="0.3">
      <c r="A31" s="6"/>
      <c r="B31" s="39" t="s">
        <v>29</v>
      </c>
      <c r="C31" s="28"/>
      <c r="D31" s="28"/>
      <c r="E31" s="29"/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6"/>
      <c r="T31" s="6"/>
      <c r="U31" s="6"/>
      <c r="V31" s="2"/>
      <c r="W31" s="2"/>
      <c r="X31" s="2"/>
      <c r="Y31" s="2"/>
      <c r="Z31" s="2"/>
    </row>
    <row r="32" spans="1:26" ht="15.75" customHeight="1" x14ac:dyDescent="0.25">
      <c r="A32" s="6"/>
      <c r="B32" s="8" t="s">
        <v>30</v>
      </c>
      <c r="C32" s="9">
        <v>1</v>
      </c>
      <c r="D32" s="9">
        <v>1</v>
      </c>
      <c r="E32" s="9">
        <v>550000</v>
      </c>
      <c r="F32" s="17">
        <f>C32*E32</f>
        <v>550000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6"/>
      <c r="T32" s="6"/>
      <c r="U32" s="6"/>
      <c r="V32" s="2"/>
      <c r="W32" s="2"/>
      <c r="X32" s="2"/>
      <c r="Y32" s="2"/>
      <c r="Z32" s="2"/>
    </row>
    <row r="33" spans="1:26" ht="15.75" customHeight="1" x14ac:dyDescent="0.25">
      <c r="A33" s="6"/>
      <c r="B33" s="8" t="s">
        <v>31</v>
      </c>
      <c r="C33" s="9">
        <v>8</v>
      </c>
      <c r="D33" s="9">
        <v>1</v>
      </c>
      <c r="E33" s="9">
        <v>0</v>
      </c>
      <c r="F33" s="17">
        <f t="shared" ref="F33:F38" si="2">C33*D33*E33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6"/>
      <c r="T33" s="6"/>
      <c r="U33" s="6"/>
      <c r="V33" s="2"/>
      <c r="W33" s="2"/>
      <c r="X33" s="2"/>
      <c r="Y33" s="2"/>
      <c r="Z33" s="2"/>
    </row>
    <row r="34" spans="1:26" ht="15.75" customHeight="1" x14ac:dyDescent="0.25">
      <c r="A34" s="6"/>
      <c r="B34" s="8" t="s">
        <v>32</v>
      </c>
      <c r="C34" s="9">
        <v>1</v>
      </c>
      <c r="D34" s="9">
        <v>1</v>
      </c>
      <c r="E34" s="9">
        <v>80000</v>
      </c>
      <c r="F34" s="17">
        <f t="shared" si="2"/>
        <v>80000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6"/>
      <c r="T34" s="6"/>
      <c r="U34" s="6"/>
      <c r="V34" s="2"/>
      <c r="W34" s="2"/>
      <c r="X34" s="2"/>
      <c r="Y34" s="2"/>
      <c r="Z34" s="2"/>
    </row>
    <row r="35" spans="1:26" ht="13.5" customHeight="1" x14ac:dyDescent="0.25">
      <c r="A35" s="6"/>
      <c r="B35" s="8" t="s">
        <v>33</v>
      </c>
      <c r="C35" s="9">
        <v>1</v>
      </c>
      <c r="D35" s="9">
        <v>1</v>
      </c>
      <c r="E35" s="9">
        <v>150000</v>
      </c>
      <c r="F35" s="17">
        <f t="shared" si="2"/>
        <v>150000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6"/>
      <c r="T35" s="6"/>
      <c r="U35" s="6"/>
      <c r="V35" s="2"/>
      <c r="W35" s="2"/>
      <c r="X35" s="2"/>
      <c r="Y35" s="2"/>
      <c r="Z35" s="2"/>
    </row>
    <row r="36" spans="1:26" ht="15.5" hidden="1" customHeight="1" x14ac:dyDescent="0.25">
      <c r="A36" s="18"/>
      <c r="B36" s="19" t="s">
        <v>34</v>
      </c>
      <c r="C36" s="20">
        <v>1</v>
      </c>
      <c r="D36" s="20">
        <v>1</v>
      </c>
      <c r="E36" s="20">
        <v>169000</v>
      </c>
      <c r="F36" s="21">
        <f t="shared" si="2"/>
        <v>169000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8"/>
      <c r="T36" s="18"/>
      <c r="U36" s="18"/>
      <c r="V36" s="22"/>
      <c r="W36" s="22"/>
      <c r="X36" s="22"/>
      <c r="Y36" s="22"/>
      <c r="Z36" s="22"/>
    </row>
    <row r="37" spans="1:26" ht="30" customHeight="1" x14ac:dyDescent="0.25">
      <c r="A37" s="6"/>
      <c r="B37" s="8" t="s">
        <v>35</v>
      </c>
      <c r="C37" s="26">
        <v>1</v>
      </c>
      <c r="D37" s="26">
        <v>1</v>
      </c>
      <c r="E37" s="26">
        <v>179000</v>
      </c>
      <c r="F37" s="17">
        <f t="shared" si="2"/>
        <v>179000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6"/>
      <c r="T37" s="6"/>
      <c r="U37" s="6"/>
      <c r="V37" s="2"/>
      <c r="W37" s="2"/>
      <c r="X37" s="2"/>
      <c r="Y37" s="2"/>
      <c r="Z37" s="2"/>
    </row>
    <row r="38" spans="1:26" ht="15.75" customHeight="1" x14ac:dyDescent="0.25">
      <c r="A38" s="6"/>
      <c r="B38" s="8" t="s">
        <v>36</v>
      </c>
      <c r="C38" s="9">
        <v>1</v>
      </c>
      <c r="D38" s="9">
        <v>1</v>
      </c>
      <c r="E38" s="9">
        <v>200000</v>
      </c>
      <c r="F38" s="17">
        <f t="shared" si="2"/>
        <v>200000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6"/>
      <c r="T38" s="6"/>
      <c r="U38" s="6"/>
      <c r="V38" s="2"/>
      <c r="W38" s="2"/>
      <c r="X38" s="2"/>
      <c r="Y38" s="2"/>
      <c r="Z38" s="2"/>
    </row>
    <row r="39" spans="1:26" ht="15.75" customHeight="1" x14ac:dyDescent="0.3">
      <c r="A39" s="6"/>
      <c r="B39" s="14"/>
      <c r="C39" s="40" t="s">
        <v>17</v>
      </c>
      <c r="D39" s="28"/>
      <c r="E39" s="29"/>
      <c r="F39" s="23">
        <f>SUM(F32:Z38)</f>
        <v>1328000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6"/>
      <c r="T39" s="6"/>
      <c r="U39" s="6"/>
      <c r="V39" s="2"/>
      <c r="W39" s="2"/>
      <c r="X39" s="2"/>
      <c r="Y39" s="2"/>
      <c r="Z39" s="2"/>
    </row>
    <row r="40" spans="1:26" ht="15.75" customHeight="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1:26" ht="15.75" customHeight="1" x14ac:dyDescent="0.3">
      <c r="A41" s="6"/>
      <c r="B41" s="41" t="s">
        <v>37</v>
      </c>
      <c r="C41" s="28"/>
      <c r="D41" s="28"/>
      <c r="E41" s="29"/>
      <c r="F41" s="23">
        <f>SUM(F39,F29,F17)</f>
        <v>7073000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6"/>
      <c r="T41" s="6"/>
      <c r="U41" s="6"/>
      <c r="V41" s="2"/>
      <c r="W41" s="2"/>
      <c r="X41" s="2"/>
      <c r="Y41" s="2"/>
      <c r="Z41" s="2"/>
    </row>
    <row r="42" spans="1:26" ht="15.75" customHeight="1" x14ac:dyDescent="0.25">
      <c r="A42" s="6"/>
      <c r="B42" s="3"/>
      <c r="C42" s="3"/>
      <c r="D42" s="3"/>
      <c r="E42" s="3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6"/>
      <c r="T42" s="6"/>
      <c r="U42" s="6"/>
      <c r="V42" s="2"/>
      <c r="W42" s="2"/>
      <c r="X42" s="2"/>
      <c r="Y42" s="2"/>
      <c r="Z42" s="2"/>
    </row>
    <row r="43" spans="1:26" ht="15.75" customHeight="1" x14ac:dyDescent="0.3">
      <c r="A43" s="6"/>
      <c r="B43" s="3"/>
      <c r="C43" s="40" t="s">
        <v>38</v>
      </c>
      <c r="D43" s="28"/>
      <c r="E43" s="29"/>
      <c r="F43" s="23">
        <f>F41*18%</f>
        <v>1273140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6"/>
      <c r="T43" s="6"/>
      <c r="U43" s="6"/>
      <c r="V43" s="2"/>
      <c r="W43" s="2"/>
      <c r="X43" s="2"/>
      <c r="Y43" s="2"/>
      <c r="Z43" s="2"/>
    </row>
    <row r="44" spans="1:26" ht="15.75" customHeight="1" x14ac:dyDescent="0.35">
      <c r="A44" s="6"/>
      <c r="B44" s="3"/>
      <c r="C44" s="33" t="s">
        <v>39</v>
      </c>
      <c r="D44" s="28"/>
      <c r="E44" s="29"/>
      <c r="F44" s="25">
        <f>F41+F43</f>
        <v>8346140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6"/>
      <c r="T44" s="6"/>
      <c r="U44" s="6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8">
    <mergeCell ref="C17:E17"/>
    <mergeCell ref="B18:F18"/>
    <mergeCell ref="C29:E29"/>
    <mergeCell ref="A30:Z30"/>
    <mergeCell ref="C44:E44"/>
    <mergeCell ref="A1:F1"/>
    <mergeCell ref="A2:D2"/>
    <mergeCell ref="A3:F3"/>
    <mergeCell ref="A4:F4"/>
    <mergeCell ref="A5:F5"/>
    <mergeCell ref="B6:E6"/>
    <mergeCell ref="B10:F10"/>
    <mergeCell ref="B31:E31"/>
    <mergeCell ref="A40:Z40"/>
    <mergeCell ref="C39:E39"/>
    <mergeCell ref="B41:E41"/>
    <mergeCell ref="C43:E43"/>
    <mergeCell ref="B12:F12"/>
  </mergeCells>
  <hyperlinks>
    <hyperlink ref="B7" r:id="rId1" xr:uid="{00000000-0004-0000-0000-000000000000}"/>
  </hyperlinks>
  <printOptions horizontalCentered="1" gridLines="1"/>
  <pageMargins left="0.7" right="0.7" top="0.75" bottom="0.75" header="0" footer="0"/>
  <pageSetup paperSize="3" fitToHeight="0" pageOrder="overThenDown" orientation="portrait" cellComments="atEnd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Ryumugabe</dc:creator>
  <cp:lastModifiedBy>Lydia Uwera</cp:lastModifiedBy>
  <dcterms:created xsi:type="dcterms:W3CDTF">2024-11-19T07:44:43Z</dcterms:created>
  <dcterms:modified xsi:type="dcterms:W3CDTF">2024-11-22T07:42:05Z</dcterms:modified>
</cp:coreProperties>
</file>