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0490" windowHeight="753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H31" i="1"/>
  <c r="H23" i="1"/>
  <c r="H28" i="1"/>
  <c r="H29" i="1"/>
  <c r="H27" i="1"/>
  <c r="H26" i="1"/>
  <c r="H25" i="1"/>
  <c r="H24" i="1"/>
  <c r="H22" i="1"/>
  <c r="H21" i="1"/>
  <c r="H20" i="1"/>
  <c r="H19" i="1"/>
  <c r="H17" i="1"/>
  <c r="H16" i="1"/>
  <c r="H15" i="1"/>
  <c r="H14" i="1"/>
  <c r="H12" i="1"/>
  <c r="H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J31" i="1" l="1"/>
</calcChain>
</file>

<file path=xl/sharedStrings.xml><?xml version="1.0" encoding="utf-8"?>
<sst xmlns="http://schemas.openxmlformats.org/spreadsheetml/2006/main" count="178" uniqueCount="74">
  <si>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</si>
  <si>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</si>
  <si>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</si>
  <si>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</si>
  <si>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</si>
  <si>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</si>
  <si>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</si>
  <si>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</si>
  <si>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</si>
  <si>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</si>
  <si>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</si>
  <si>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</si>
  <si>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</si>
  <si>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</si>
  <si>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</si>
  <si>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</si>
  <si>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</si>
  <si>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</si>
  <si>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</si>
  <si>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</si>
  <si>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</si>
  <si>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</si>
  <si>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</si>
  <si>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</si>
  <si>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</si>
  <si>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</si>
  <si>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</si>
  <si>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</si>
  <si>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</si>
  <si>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</si>
  <si>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</si>
  <si>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</si>
  <si>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</si>
  <si>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</si>
  <si>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</si>
  <si>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</si>
  <si>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</si>
  <si>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</si>
  <si>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</si>
  <si>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</si>
  <si>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</si>
  <si>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</si>
  <si>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</si>
  <si>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</si>
  <si>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</si>
  <si>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</si>
  <si>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</si>
  <si>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</si>
  <si>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</si>
  <si>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</si>
  <si>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</si>
  <si>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GREEN SMART FARM</t>
  </si>
  <si>
    <t xml:space="preserve">AKARIZA GARDEN </t>
  </si>
  <si>
    <t>arocaliya</t>
  </si>
  <si>
    <t>goldeni</t>
  </si>
  <si>
    <t>eugenia</t>
  </si>
  <si>
    <t>exara</t>
  </si>
  <si>
    <t>gardenia</t>
  </si>
  <si>
    <t>agave</t>
  </si>
  <si>
    <t>orochide</t>
  </si>
  <si>
    <t>musahenda</t>
  </si>
  <si>
    <t>trumbagia</t>
  </si>
  <si>
    <t>heliconia</t>
  </si>
  <si>
    <t>rantana</t>
  </si>
  <si>
    <t>ficus</t>
  </si>
  <si>
    <t>geranium</t>
  </si>
  <si>
    <t>small rose</t>
  </si>
  <si>
    <t>triangle palm</t>
  </si>
  <si>
    <t>spathiphlum</t>
  </si>
  <si>
    <t>salava/sylivie</t>
  </si>
  <si>
    <t>amavase</t>
  </si>
  <si>
    <t>thuja small</t>
  </si>
  <si>
    <t>arbre du voyageur</t>
  </si>
  <si>
    <t>Motivation: The Supplier Green smart farmLtd  offers the lower price but the other vendor never responded and offer a advance payment.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</si>
</sst>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4" xfId="1" quotePrefix="1" applyNumberFormat="1" applyFont="1" applyFill="1" applyBorder="1" applyAlignment="1">
      <alignment horizontal="right" vertical="center" wrapText="1"/>
    </xf>
    <xf numFmtId="165" fontId="2" fillId="0" borderId="3" xfId="1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/>
    <xf numFmtId="0" fontId="0" fillId="0" borderId="0" xfId="0" applyAlignment="1"/>
    <xf numFmtId="0" fontId="0" fillId="0" borderId="1" xfId="0" applyFont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zoomScale="96" zoomScaleNormal="96" workbookViewId="0">
      <selection activeCell="G1" sqref="G1"/>
    </sheetView>
  </sheetViews>
  <sheetFormatPr defaultColWidth="11" defaultRowHeight="15.75" x14ac:dyDescent="0.25"/>
  <cols>
    <col min="1" max="1" width="29.75" style="4" customWidth="1"/>
    <col min="2" max="2" width="33.125" customWidth="1"/>
    <col min="3" max="3" width="13.625" customWidth="1"/>
    <col min="4" max="4" width="10.375" customWidth="1"/>
    <col min="5" max="5" width="13" style="19" customWidth="1"/>
    <col min="6" max="6" width="18" customWidth="1"/>
    <col min="7" max="7" width="13.25" style="19" customWidth="1"/>
    <col min="8" max="8" width="18.75" customWidth="1"/>
    <col min="9" max="9" width="12.375" style="19" customWidth="1"/>
    <col min="10" max="10" width="18.125" customWidth="1"/>
  </cols>
  <sheetData>
    <row r="1" spans="1:10" ht="21" x14ac:dyDescent="0.35">
      <c r="A1" s="91" t="s">
        <v>0</v>
      </c>
      <c r="B1" s="92"/>
      <c r="C1" s="17"/>
    </row>
    <row r="2" spans="1:10" x14ac:dyDescent="0.25">
      <c r="A2" s="28" t="s">
        <v>1</v>
      </c>
      <c r="B2" t="s">
        <v>27</v>
      </c>
    </row>
    <row r="3" spans="1:10" x14ac:dyDescent="0.25">
      <c r="A3" s="4" t="s">
        <v>23</v>
      </c>
      <c r="B3" s="4">
        <v>609</v>
      </c>
    </row>
    <row r="4" spans="1:10" x14ac:dyDescent="0.25">
      <c r="A4" s="4" t="s">
        <v>24</v>
      </c>
      <c r="B4" s="16">
        <v>45562</v>
      </c>
    </row>
    <row r="5" spans="1:10" x14ac:dyDescent="0.25">
      <c r="A5" s="4" t="s">
        <v>2</v>
      </c>
      <c r="B5" s="16">
        <v>45562</v>
      </c>
      <c r="C5" s="25"/>
      <c r="E5" s="90" t="s">
        <v>51</v>
      </c>
      <c r="F5" s="90"/>
      <c r="G5" s="90" t="s">
        <v>52</v>
      </c>
      <c r="H5" s="90"/>
      <c r="I5" s="90" t="s">
        <v>51</v>
      </c>
      <c r="J5" s="90"/>
    </row>
    <row r="6" spans="1:10" x14ac:dyDescent="0.25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25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25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5" customHeight="1" x14ac:dyDescent="0.25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35" t="s">
        <v>33</v>
      </c>
    </row>
    <row r="10" spans="1:10" s="3" customFormat="1" ht="18.75" customHeight="1" x14ac:dyDescent="0.25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75" customHeight="1" x14ac:dyDescent="0.25">
      <c r="A11" s="54">
        <v>1</v>
      </c>
      <c r="B11" s="6" t="s">
        <v>53</v>
      </c>
      <c r="C11" s="81" t="s">
        <v>50</v>
      </c>
      <c r="D11" s="82">
        <v>20</v>
      </c>
      <c r="E11" s="69">
        <v>6000</v>
      </c>
      <c r="F11" s="68">
        <f>E11*D11</f>
        <v>120000</v>
      </c>
      <c r="G11" s="58">
        <v>8508</v>
      </c>
      <c r="H11" s="59">
        <f>G11*D11</f>
        <v>170160</v>
      </c>
      <c r="I11" s="59"/>
      <c r="J11" s="69"/>
    </row>
    <row r="12" spans="1:10" s="61" customFormat="1" ht="18.75" customHeight="1" x14ac:dyDescent="0.25">
      <c r="A12" s="54"/>
      <c r="B12" s="6" t="s">
        <v>54</v>
      </c>
      <c r="C12" s="81" t="s">
        <v>50</v>
      </c>
      <c r="D12" s="82">
        <v>80</v>
      </c>
      <c r="E12" s="69">
        <v>5000</v>
      </c>
      <c r="F12" s="68">
        <f>E12*D12</f>
        <v>400000</v>
      </c>
      <c r="G12" s="58">
        <v>4254</v>
      </c>
      <c r="H12" s="59">
        <f>G12*D12</f>
        <v>340320</v>
      </c>
      <c r="I12" s="59"/>
      <c r="J12" s="69"/>
    </row>
    <row r="13" spans="1:10" s="80" customFormat="1" x14ac:dyDescent="0.25">
      <c r="A13" s="54"/>
      <c r="B13" s="6" t="s">
        <v>55</v>
      </c>
      <c r="C13" s="81" t="s">
        <v>50</v>
      </c>
      <c r="D13" s="82">
        <v>10</v>
      </c>
      <c r="E13" s="86">
        <v>4000</v>
      </c>
      <c r="F13" s="87">
        <f>E13*D13</f>
        <v>40000</v>
      </c>
      <c r="G13" s="58"/>
      <c r="H13" s="83"/>
      <c r="I13" s="84"/>
      <c r="J13" s="69"/>
    </row>
    <row r="14" spans="1:10" s="80" customFormat="1" x14ac:dyDescent="0.25">
      <c r="A14" s="54"/>
      <c r="B14" s="6" t="s">
        <v>56</v>
      </c>
      <c r="C14" s="81" t="s">
        <v>50</v>
      </c>
      <c r="D14" s="82">
        <v>100</v>
      </c>
      <c r="E14" s="88">
        <v>4000</v>
      </c>
      <c r="F14" s="87">
        <f>E14*D14</f>
        <v>400000</v>
      </c>
      <c r="G14" s="89">
        <v>5469</v>
      </c>
      <c r="H14" s="83">
        <f>G14*D14</f>
        <v>546900</v>
      </c>
      <c r="I14" s="84"/>
      <c r="J14" s="69"/>
    </row>
    <row r="15" spans="1:10" s="80" customFormat="1" x14ac:dyDescent="0.25">
      <c r="A15" s="54"/>
      <c r="B15" s="6" t="s">
        <v>57</v>
      </c>
      <c r="C15" s="81" t="s">
        <v>50</v>
      </c>
      <c r="D15" s="82">
        <v>10</v>
      </c>
      <c r="E15" s="88">
        <v>3000</v>
      </c>
      <c r="F15" s="87">
        <f>E15*D15</f>
        <v>30000</v>
      </c>
      <c r="G15" s="89">
        <v>2431</v>
      </c>
      <c r="H15" s="83">
        <f>G15*D15</f>
        <v>24310</v>
      </c>
      <c r="I15" s="84"/>
      <c r="J15" s="69"/>
    </row>
    <row r="16" spans="1:10" s="80" customFormat="1" x14ac:dyDescent="0.25">
      <c r="A16" s="54"/>
      <c r="B16" s="6" t="s">
        <v>58</v>
      </c>
      <c r="C16" s="81" t="s">
        <v>50</v>
      </c>
      <c r="D16" s="82">
        <v>5</v>
      </c>
      <c r="E16" s="88">
        <v>5000</v>
      </c>
      <c r="F16" s="87">
        <f>E16*D16</f>
        <v>25000</v>
      </c>
      <c r="G16" s="89">
        <v>2431</v>
      </c>
      <c r="H16" s="83">
        <f>G16*D16</f>
        <v>12155</v>
      </c>
      <c r="I16" s="84"/>
      <c r="J16" s="69"/>
    </row>
    <row r="17" spans="1:10" s="80" customFormat="1" x14ac:dyDescent="0.25">
      <c r="A17" s="54"/>
      <c r="B17" s="6" t="s">
        <v>59</v>
      </c>
      <c r="C17" s="81" t="s">
        <v>50</v>
      </c>
      <c r="D17" s="82">
        <v>150</v>
      </c>
      <c r="E17" s="88">
        <v>2000</v>
      </c>
      <c r="F17" s="87">
        <f>E17*D17</f>
        <v>300000</v>
      </c>
      <c r="G17" s="89">
        <v>1580</v>
      </c>
      <c r="H17" s="83">
        <f>G17*D17</f>
        <v>237000</v>
      </c>
      <c r="I17" s="84"/>
      <c r="J17" s="69"/>
    </row>
    <row r="18" spans="1:10" s="80" customFormat="1" x14ac:dyDescent="0.25">
      <c r="A18" s="54"/>
      <c r="B18" s="6" t="s">
        <v>60</v>
      </c>
      <c r="C18" s="81" t="s">
        <v>50</v>
      </c>
      <c r="D18" s="82">
        <v>10</v>
      </c>
      <c r="E18" s="88">
        <v>3000</v>
      </c>
      <c r="F18" s="87">
        <f>E18*D18</f>
        <v>30000</v>
      </c>
      <c r="G18" s="89"/>
      <c r="H18" s="83"/>
      <c r="I18" s="84"/>
      <c r="J18" s="69"/>
    </row>
    <row r="19" spans="1:10" s="80" customFormat="1" x14ac:dyDescent="0.25">
      <c r="A19" s="54"/>
      <c r="B19" s="6" t="s">
        <v>61</v>
      </c>
      <c r="C19" s="81" t="s">
        <v>50</v>
      </c>
      <c r="D19" s="82">
        <v>100</v>
      </c>
      <c r="E19" s="88">
        <v>2000</v>
      </c>
      <c r="F19" s="87">
        <f>E19*D19</f>
        <v>200000</v>
      </c>
      <c r="G19" s="89">
        <v>1823</v>
      </c>
      <c r="H19" s="83">
        <f>G19*D19</f>
        <v>182300</v>
      </c>
      <c r="I19" s="84"/>
      <c r="J19" s="69"/>
    </row>
    <row r="20" spans="1:10" s="80" customFormat="1" x14ac:dyDescent="0.25">
      <c r="A20" s="54"/>
      <c r="B20" s="6" t="s">
        <v>62</v>
      </c>
      <c r="C20" s="81" t="s">
        <v>50</v>
      </c>
      <c r="D20" s="82">
        <v>6</v>
      </c>
      <c r="E20" s="88">
        <v>5000</v>
      </c>
      <c r="F20" s="87">
        <f>E20*D20</f>
        <v>30000</v>
      </c>
      <c r="G20" s="89">
        <v>18231</v>
      </c>
      <c r="H20" s="83">
        <f>G20*D20</f>
        <v>109386</v>
      </c>
      <c r="I20" s="84"/>
      <c r="J20" s="69"/>
    </row>
    <row r="21" spans="1:10" s="80" customFormat="1" x14ac:dyDescent="0.25">
      <c r="A21" s="54"/>
      <c r="B21" s="6" t="s">
        <v>63</v>
      </c>
      <c r="C21" s="81" t="s">
        <v>50</v>
      </c>
      <c r="D21" s="82">
        <v>50</v>
      </c>
      <c r="E21" s="88">
        <v>1500</v>
      </c>
      <c r="F21" s="87">
        <f>E21*D21</f>
        <v>75000</v>
      </c>
      <c r="G21" s="89">
        <v>972</v>
      </c>
      <c r="H21" s="83">
        <f>G21*D21</f>
        <v>48600</v>
      </c>
      <c r="I21" s="84"/>
      <c r="J21" s="69"/>
    </row>
    <row r="22" spans="1:10" s="80" customFormat="1" x14ac:dyDescent="0.25">
      <c r="A22" s="54"/>
      <c r="B22" s="6" t="s">
        <v>64</v>
      </c>
      <c r="C22" s="81" t="s">
        <v>50</v>
      </c>
      <c r="D22" s="82">
        <v>10</v>
      </c>
      <c r="E22" s="88">
        <v>4000</v>
      </c>
      <c r="F22" s="87">
        <f>E22*D22</f>
        <v>40000</v>
      </c>
      <c r="G22" s="89">
        <v>4862</v>
      </c>
      <c r="H22" s="83">
        <f>G22*D22</f>
        <v>48620</v>
      </c>
      <c r="I22" s="84"/>
      <c r="J22" s="69"/>
    </row>
    <row r="23" spans="1:10" s="80" customFormat="1" x14ac:dyDescent="0.25">
      <c r="A23" s="54"/>
      <c r="B23" s="6" t="s">
        <v>65</v>
      </c>
      <c r="C23" s="81" t="s">
        <v>50</v>
      </c>
      <c r="D23" s="82">
        <v>10</v>
      </c>
      <c r="E23" s="88">
        <v>2000</v>
      </c>
      <c r="F23" s="87">
        <f>E23*D23</f>
        <v>20000</v>
      </c>
      <c r="G23" s="89">
        <v>5469</v>
      </c>
      <c r="H23" s="83">
        <f>G23*D23</f>
        <v>54690</v>
      </c>
      <c r="I23" s="84"/>
      <c r="J23" s="69"/>
    </row>
    <row r="24" spans="1:10" s="80" customFormat="1" x14ac:dyDescent="0.25">
      <c r="A24" s="54"/>
      <c r="B24" s="6" t="s">
        <v>66</v>
      </c>
      <c r="C24" s="81" t="s">
        <v>50</v>
      </c>
      <c r="D24" s="82">
        <v>30</v>
      </c>
      <c r="E24" s="88">
        <v>2000</v>
      </c>
      <c r="F24" s="87">
        <f>E24*D24</f>
        <v>60000</v>
      </c>
      <c r="G24" s="89">
        <v>1823</v>
      </c>
      <c r="H24" s="83">
        <f>G24*D24</f>
        <v>54690</v>
      </c>
      <c r="I24" s="84"/>
      <c r="J24" s="69"/>
    </row>
    <row r="25" spans="1:10" s="80" customFormat="1" x14ac:dyDescent="0.25">
      <c r="A25" s="54"/>
      <c r="B25" s="6" t="s">
        <v>67</v>
      </c>
      <c r="C25" s="81" t="s">
        <v>50</v>
      </c>
      <c r="D25" s="82">
        <v>10</v>
      </c>
      <c r="E25" s="88">
        <v>20000</v>
      </c>
      <c r="F25" s="87">
        <f>E25*D25</f>
        <v>200000</v>
      </c>
      <c r="G25" s="89">
        <v>14585</v>
      </c>
      <c r="H25" s="83">
        <f>G25*D25</f>
        <v>145850</v>
      </c>
      <c r="I25" s="84"/>
      <c r="J25" s="69"/>
    </row>
    <row r="26" spans="1:10" s="80" customFormat="1" x14ac:dyDescent="0.25">
      <c r="A26" s="54"/>
      <c r="B26" s="6" t="s">
        <v>68</v>
      </c>
      <c r="C26" s="81" t="s">
        <v>50</v>
      </c>
      <c r="D26" s="82">
        <v>100</v>
      </c>
      <c r="E26" s="88">
        <v>4000</v>
      </c>
      <c r="F26" s="87">
        <f>E26*D26</f>
        <v>400000</v>
      </c>
      <c r="G26" s="89">
        <v>3039</v>
      </c>
      <c r="H26" s="83">
        <f>G26*D26</f>
        <v>303900</v>
      </c>
      <c r="I26" s="84"/>
      <c r="J26" s="69"/>
    </row>
    <row r="27" spans="1:10" s="80" customFormat="1" x14ac:dyDescent="0.25">
      <c r="A27" s="54"/>
      <c r="B27" s="6" t="s">
        <v>69</v>
      </c>
      <c r="C27" s="81" t="s">
        <v>50</v>
      </c>
      <c r="D27" s="82">
        <v>200</v>
      </c>
      <c r="E27" s="88">
        <v>1000</v>
      </c>
      <c r="F27" s="87">
        <f>E27*D27</f>
        <v>200000</v>
      </c>
      <c r="G27" s="89">
        <v>9723</v>
      </c>
      <c r="H27" s="83">
        <f>G27*D27</f>
        <v>1944600</v>
      </c>
      <c r="I27" s="84"/>
      <c r="J27" s="69"/>
    </row>
    <row r="28" spans="1:10" s="80" customFormat="1" x14ac:dyDescent="0.25">
      <c r="A28" s="54"/>
      <c r="B28" s="6" t="s">
        <v>70</v>
      </c>
      <c r="C28" s="81" t="s">
        <v>50</v>
      </c>
      <c r="D28" s="82">
        <v>6</v>
      </c>
      <c r="E28" s="88">
        <v>12000</v>
      </c>
      <c r="F28" s="87">
        <f>E28*D28</f>
        <v>72000</v>
      </c>
      <c r="G28" s="89">
        <v>18231</v>
      </c>
      <c r="H28" s="83">
        <f>G28*D28</f>
        <v>109386</v>
      </c>
      <c r="I28" s="84"/>
      <c r="J28" s="69"/>
    </row>
    <row r="29" spans="1:10" s="80" customFormat="1" x14ac:dyDescent="0.25">
      <c r="A29" s="54"/>
      <c r="B29" s="6" t="s">
        <v>71</v>
      </c>
      <c r="C29" s="81" t="s">
        <v>50</v>
      </c>
      <c r="D29" s="82">
        <v>30</v>
      </c>
      <c r="E29" s="88">
        <v>4000</v>
      </c>
      <c r="F29" s="87">
        <f>E29*D29</f>
        <v>120000</v>
      </c>
      <c r="G29" s="89">
        <v>1823</v>
      </c>
      <c r="H29" s="83">
        <f>G29*D29</f>
        <v>54690</v>
      </c>
      <c r="I29" s="84"/>
      <c r="J29" s="69"/>
    </row>
    <row r="30" spans="1:10" s="80" customFormat="1" x14ac:dyDescent="0.25">
      <c r="A30" s="54"/>
      <c r="B30" s="6" t="s">
        <v>72</v>
      </c>
      <c r="C30" s="81" t="s">
        <v>50</v>
      </c>
      <c r="D30" s="82">
        <v>10</v>
      </c>
      <c r="E30" s="88">
        <v>7000</v>
      </c>
      <c r="F30" s="87">
        <f>E30*D30</f>
        <v>70000</v>
      </c>
      <c r="G30" s="89"/>
      <c r="H30" s="83"/>
      <c r="I30" s="84"/>
      <c r="J30" s="69"/>
    </row>
    <row r="31" spans="1:10" s="1" customFormat="1" x14ac:dyDescent="0.25">
      <c r="A31" s="32" t="s">
        <v>7</v>
      </c>
      <c r="B31" s="8"/>
      <c r="C31" s="8"/>
      <c r="D31" s="8"/>
      <c r="E31" s="79"/>
      <c r="F31" s="15">
        <f>SUM(F11:F30)</f>
        <v>2832000</v>
      </c>
      <c r="G31" s="41"/>
      <c r="H31" s="18">
        <f>SUM(H11:H30)</f>
        <v>4387557</v>
      </c>
      <c r="I31" s="78"/>
      <c r="J31" s="85">
        <f>SUM(J11:J13)</f>
        <v>0</v>
      </c>
    </row>
    <row r="32" spans="1:10" x14ac:dyDescent="0.25">
      <c r="F32" s="76"/>
      <c r="H32" s="49"/>
      <c r="J32" s="76"/>
    </row>
    <row r="33" spans="1:9" s="44" customFormat="1" x14ac:dyDescent="0.25">
      <c r="A33" s="33" t="s">
        <v>16</v>
      </c>
      <c r="B33" s="45"/>
      <c r="C33" s="45" t="s">
        <v>73</v>
      </c>
      <c r="D33" s="45"/>
      <c r="E33" s="46"/>
      <c r="F33" s="45"/>
      <c r="G33" s="46"/>
      <c r="H33" s="45"/>
      <c r="I33" s="46"/>
    </row>
    <row r="34" spans="1:9" x14ac:dyDescent="0.25">
      <c r="A34" s="33" t="s">
        <v>31</v>
      </c>
      <c r="B34" s="13"/>
      <c r="C34" s="26"/>
      <c r="D34" s="26"/>
      <c r="E34" s="27"/>
      <c r="F34" s="26"/>
    </row>
    <row r="35" spans="1:9" x14ac:dyDescent="0.25">
      <c r="A35" s="34" t="s">
        <v>20</v>
      </c>
      <c r="B35" s="14"/>
    </row>
    <row r="36" spans="1:9" x14ac:dyDescent="0.25">
      <c r="A36" s="33" t="s">
        <v>21</v>
      </c>
      <c r="B36" s="13"/>
      <c r="C36" s="13" t="s">
        <v>49</v>
      </c>
      <c r="D36" s="13"/>
      <c r="E36" s="24"/>
      <c r="F36" s="13"/>
    </row>
    <row r="37" spans="1:9" x14ac:dyDescent="0.25">
      <c r="A37" s="34" t="s">
        <v>18</v>
      </c>
      <c r="B37" s="14"/>
    </row>
    <row r="38" spans="1:9" x14ac:dyDescent="0.25">
      <c r="A38" s="28" t="s">
        <v>17</v>
      </c>
    </row>
    <row r="39" spans="1:9" x14ac:dyDescent="0.25">
      <c r="A39" s="33" t="s">
        <v>19</v>
      </c>
      <c r="B39" s="13"/>
    </row>
    <row r="40" spans="1:9" x14ac:dyDescent="0.25">
      <c r="A40" s="34" t="s">
        <v>22</v>
      </c>
      <c r="B40" s="14"/>
    </row>
  </sheetData>
  <mergeCells count="4">
    <mergeCell ref="I5:J5"/>
    <mergeCell ref="A1:B1"/>
    <mergeCell ref="E5:F5"/>
    <mergeCell ref="G5:H5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75" x14ac:dyDescent="0.25"/>
  <cols>
    <col min="1" max="1" width="29.75" style="4" customWidth="1"/>
    <col min="2" max="2" width="20" customWidth="1"/>
    <col min="3" max="3" width="8.875" customWidth="1"/>
    <col min="4" max="4" width="10.375" customWidth="1"/>
    <col min="5" max="5" width="11.875" style="19" customWidth="1"/>
    <col min="6" max="6" width="18" customWidth="1"/>
    <col min="7" max="7" width="13" style="19" customWidth="1"/>
    <col min="8" max="8" width="18.75" customWidth="1"/>
    <col min="9" max="9" width="13.5" style="19" customWidth="1"/>
    <col min="10" max="10" width="16.625" customWidth="1"/>
    <col min="11" max="11" width="15.25" customWidth="1"/>
    <col min="12" max="12" width="18.5" customWidth="1"/>
    <col min="13" max="13" width="13.75" customWidth="1"/>
    <col min="14" max="14" width="19.5" bestFit="1" customWidth="1"/>
  </cols>
  <sheetData>
    <row r="1" spans="1:12" ht="21" x14ac:dyDescent="0.35">
      <c r="A1" s="91" t="s">
        <v>0</v>
      </c>
      <c r="B1" s="92"/>
      <c r="C1" s="17"/>
    </row>
    <row r="2" spans="1:12" x14ac:dyDescent="0.25">
      <c r="A2" s="28" t="s">
        <v>1</v>
      </c>
      <c r="B2" t="s">
        <v>27</v>
      </c>
    </row>
    <row r="3" spans="1:12" x14ac:dyDescent="0.25">
      <c r="A3" s="4" t="s">
        <v>23</v>
      </c>
      <c r="B3" s="4">
        <v>337</v>
      </c>
    </row>
    <row r="4" spans="1:12" x14ac:dyDescent="0.25">
      <c r="A4" s="4" t="s">
        <v>24</v>
      </c>
      <c r="B4" s="16">
        <v>44929</v>
      </c>
    </row>
    <row r="5" spans="1:12" x14ac:dyDescent="0.25">
      <c r="A5" s="4" t="s">
        <v>2</v>
      </c>
      <c r="B5" s="16">
        <v>44934</v>
      </c>
      <c r="C5" s="25"/>
      <c r="E5" s="90" t="s">
        <v>37</v>
      </c>
      <c r="F5" s="90"/>
      <c r="G5" s="90" t="s">
        <v>46</v>
      </c>
      <c r="H5" s="90"/>
      <c r="I5" s="90" t="s">
        <v>43</v>
      </c>
      <c r="J5" s="90"/>
      <c r="K5" s="90" t="s">
        <v>47</v>
      </c>
      <c r="L5" s="90"/>
    </row>
    <row r="6" spans="1:12" x14ac:dyDescent="0.25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25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25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5" customHeight="1" x14ac:dyDescent="0.25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75" customHeight="1" x14ac:dyDescent="0.25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75" customHeight="1" x14ac:dyDescent="0.25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25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25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25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25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25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25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25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25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25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25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25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25">
      <c r="F23" s="76">
        <f>F11+F13</f>
        <v>18219200</v>
      </c>
      <c r="H23" s="49"/>
    </row>
    <row r="24" spans="1:12" s="53" customFormat="1" x14ac:dyDescent="0.25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25">
      <c r="A25" s="33" t="s">
        <v>31</v>
      </c>
      <c r="B25" s="13"/>
      <c r="C25" s="26"/>
      <c r="D25" s="26"/>
      <c r="E25" s="27"/>
      <c r="F25" s="26"/>
    </row>
    <row r="26" spans="1:12" x14ac:dyDescent="0.25">
      <c r="A26" s="34" t="s">
        <v>20</v>
      </c>
      <c r="B26" s="14"/>
    </row>
    <row r="27" spans="1:12" x14ac:dyDescent="0.25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25">
      <c r="A28" s="34" t="s">
        <v>18</v>
      </c>
      <c r="B28" s="14"/>
    </row>
    <row r="29" spans="1:12" x14ac:dyDescent="0.25">
      <c r="A29" s="28" t="s">
        <v>17</v>
      </c>
    </row>
    <row r="30" spans="1:12" x14ac:dyDescent="0.25">
      <c r="A30" s="33" t="s">
        <v>19</v>
      </c>
      <c r="B30" s="13"/>
    </row>
    <row r="31" spans="1:12" x14ac:dyDescent="0.25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2024-09-27T08:39:53Z</cp:lastPrinted>
  <dcterms:created xsi:type="dcterms:W3CDTF">2022-08-17T11:13:58Z</dcterms:created>
  <dcterms:modified xsi:type="dcterms:W3CDTF">2024-09-27T10:49:28Z</dcterms:modified>
</cp:coreProperties>
</file>