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0486" windowHeight="6849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5" i="1" l="1"/>
  <c r="J16" i="1"/>
  <c r="J17" i="1"/>
  <c r="J18" i="1"/>
  <c r="J19" i="1"/>
  <c r="J20" i="1"/>
  <c r="J21" i="1"/>
  <c r="J22" i="1"/>
  <c r="H12" i="1"/>
  <c r="H13" i="1"/>
  <c r="H15" i="1"/>
  <c r="H16" i="1"/>
  <c r="H17" i="1"/>
  <c r="H18" i="1"/>
  <c r="H19" i="1"/>
  <c r="H20" i="1"/>
  <c r="H21" i="1"/>
  <c r="H22" i="1"/>
  <c r="F11" i="1"/>
  <c r="F15" i="1"/>
  <c r="F16" i="1"/>
  <c r="F17" i="1"/>
  <c r="F18" i="1"/>
  <c r="F19" i="1"/>
  <c r="F20" i="1"/>
  <c r="F21" i="1"/>
  <c r="F22" i="1"/>
  <c r="J12" i="1" l="1"/>
  <c r="J13" i="1"/>
  <c r="J14" i="1"/>
  <c r="H14" i="1"/>
  <c r="F12" i="1"/>
  <c r="F13" i="1"/>
  <c r="F14" i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J11" i="1" l="1"/>
  <c r="J27" i="1" s="1"/>
  <c r="H27" i="1"/>
  <c r="F27" i="1"/>
</calcChain>
</file>

<file path=xl/sharedStrings.xml><?xml version="1.0" encoding="utf-8"?>
<sst xmlns="http://schemas.openxmlformats.org/spreadsheetml/2006/main" count="165" uniqueCount="72">
  <si>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</si>
  <si>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</si>
  <si>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</si>
  <si>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</si>
  <si>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</si>
  <si>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</si>
  <si>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</si>
  <si>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</si>
  <si>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</si>
  <si>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</si>
  <si>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</si>
  <si>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</si>
  <si>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</si>
  <si>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</si>
  <si>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</si>
  <si>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</si>
  <si>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</si>
  <si>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</si>
  <si>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</si>
  <si>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</si>
  <si>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</si>
  <si>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</si>
  <si>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</si>
  <si>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</si>
  <si>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</si>
  <si>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</si>
  <si>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</si>
  <si>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</si>
  <si>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</si>
  <si>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</si>
  <si>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</si>
  <si>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</si>
  <si>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</si>
  <si>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</si>
  <si>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</si>
  <si>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</si>
  <si>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</si>
  <si>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</si>
  <si>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</si>
  <si>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</si>
  <si>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</si>
  <si>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</si>
  <si>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</si>
  <si>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</si>
  <si>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</si>
  <si>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</si>
  <si>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</si>
  <si>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</si>
  <si>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</si>
  <si>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</si>
  <si>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OMK COMPANY LTD</t>
  </si>
  <si>
    <r>
      <t xml:space="preserve">Motivation: The Supplier OMK COMPANY </t>
    </r>
    <r>
      <rPr>
        <b/>
        <sz val="12"/>
        <color theme="1"/>
        <rFont val="Calibri"/>
        <family val="2"/>
        <scheme val="minor"/>
      </rPr>
      <t xml:space="preserve"> Ltd</t>
    </r>
    <r>
      <rPr>
        <sz val="12"/>
        <color theme="1"/>
        <rFont val="Calibri"/>
        <family val="2"/>
        <scheme val="minor"/>
      </rPr>
      <t xml:space="preserve"> offfers the good price generally and we have a payment term of 15days with a delivery</t>
    </r>
  </si>
  <si>
    <t>PREMIER TOOL INC LTD</t>
  </si>
  <si>
    <t>D-FIVE CONTRUCTION LTD</t>
  </si>
  <si>
    <t>Window grass 220*1*4mm</t>
  </si>
  <si>
    <t>Withe Tiles 50*50</t>
  </si>
  <si>
    <t>Oil paint white</t>
  </si>
  <si>
    <t>Oil paint grey</t>
  </si>
  <si>
    <t>Water paint silk white</t>
  </si>
  <si>
    <t>Enduit</t>
  </si>
  <si>
    <t>Putty</t>
  </si>
  <si>
    <t>White cement</t>
  </si>
  <si>
    <t>Wallmaster</t>
  </si>
  <si>
    <t>Colle</t>
  </si>
  <si>
    <t>Silicone</t>
  </si>
  <si>
    <t>Supresol</t>
  </si>
  <si>
    <t>TIN</t>
  </si>
  <si>
    <t>EA</t>
  </si>
  <si>
    <t>BAG</t>
  </si>
  <si>
    <t>JERRYCAN</t>
  </si>
  <si>
    <t>BUCKET</t>
  </si>
  <si>
    <t>MTRS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</si>
</sst>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5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Font="1" applyBorder="1"/>
    <xf numFmtId="0" fontId="0" fillId="0" borderId="0" xfId="0" applyNumberFormat="1"/>
    <xf numFmtId="0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center" vertical="top" wrapText="1"/>
    </xf>
    <xf numFmtId="0" fontId="0" fillId="0" borderId="1" xfId="0" applyNumberFormat="1" applyBorder="1"/>
    <xf numFmtId="0" fontId="0" fillId="0" borderId="1" xfId="0" applyNumberFormat="1" applyBorder="1" applyAlignment="1">
      <alignment vertical="top" wrapText="1"/>
    </xf>
    <xf numFmtId="0" fontId="0" fillId="0" borderId="2" xfId="0" applyNumberFormat="1" applyBorder="1"/>
    <xf numFmtId="0" fontId="0" fillId="0" borderId="0" xfId="0" quotePrefix="1"/>
    <xf numFmtId="0" fontId="0" fillId="0" borderId="0" xfId="0" applyBorder="1"/>
    <xf numFmtId="0" fontId="0" fillId="0" borderId="0" xfId="0" applyNumberFormat="1" applyBorder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164" fontId="0" fillId="0" borderId="1" xfId="0" applyNumberFormat="1" applyFont="1" applyBorder="1"/>
    <xf numFmtId="164" fontId="0" fillId="0" borderId="1" xfId="0" applyNumberFormat="1" applyFont="1" applyBorder="1" applyAlignment="1">
      <alignment vertical="top" wrapText="1"/>
    </xf>
    <xf numFmtId="0" fontId="1" fillId="0" borderId="4" xfId="0" applyNumberFormat="1" applyFont="1" applyBorder="1"/>
    <xf numFmtId="0" fontId="0" fillId="0" borderId="4" xfId="0" applyNumberFormat="1" applyBorder="1" applyAlignment="1">
      <alignment vertical="top" wrapText="1"/>
    </xf>
    <xf numFmtId="0" fontId="1" fillId="0" borderId="3" xfId="0" applyNumberFormat="1" applyFont="1" applyBorder="1"/>
    <xf numFmtId="0" fontId="0" fillId="0" borderId="3" xfId="0" applyNumberFormat="1" applyBorder="1" applyAlignment="1">
      <alignment vertical="top" wrapText="1"/>
    </xf>
    <xf numFmtId="2" fontId="0" fillId="0" borderId="1" xfId="0" applyNumberFormat="1" applyBorder="1"/>
    <xf numFmtId="0" fontId="0" fillId="0" borderId="0" xfId="0" applyAlignment="1"/>
    <xf numFmtId="0" fontId="0" fillId="0" borderId="2" xfId="0" applyBorder="1" applyAlignment="1"/>
    <xf numFmtId="0" fontId="0" fillId="0" borderId="2" xfId="0" applyNumberFormat="1" applyBorder="1" applyAlignment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Font="1" applyBorder="1" applyAlignment="1">
      <alignment horizontal="right" vertical="top" wrapText="1"/>
    </xf>
    <xf numFmtId="0" fontId="0" fillId="0" borderId="0" xfId="0" applyAlignment="1"/>
    <xf numFmtId="0" fontId="0" fillId="0" borderId="1" xfId="0" applyFill="1" applyBorder="1" applyAlignment="1">
      <alignment horizontal="left" wrapText="1"/>
    </xf>
    <xf numFmtId="0" fontId="0" fillId="0" borderId="1" xfId="0" applyFill="1" applyBorder="1"/>
    <xf numFmtId="0" fontId="0" fillId="0" borderId="1" xfId="0" applyFill="1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0" fillId="0" borderId="1" xfId="0" applyFill="1" applyBorder="1" applyAlignment="1">
      <alignment horizontal="left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0" fontId="0" fillId="0" borderId="0" xfId="0" applyFill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0" fillId="0" borderId="1" xfId="0" applyNumberFormat="1" applyFont="1" applyFill="1" applyBorder="1" applyAlignment="1">
      <alignment horizontal="right" vertical="top" wrapText="1"/>
    </xf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Font="1" applyBorder="1" applyAlignment="1">
      <alignment vertical="top" wrapText="1"/>
    </xf>
    <xf numFmtId="0" fontId="0" fillId="0" borderId="4" xfId="0" applyNumberFormat="1" applyFont="1" applyBorder="1"/>
    <xf numFmtId="0" fontId="0" fillId="0" borderId="1" xfId="0" applyFill="1" applyBorder="1" applyAlignment="1">
      <alignment wrapText="1"/>
    </xf>
    <xf numFmtId="0" fontId="0" fillId="0" borderId="0" xfId="0" applyFill="1" applyAlignment="1">
      <alignment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5" fontId="0" fillId="0" borderId="1" xfId="1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top"/>
    </xf>
    <xf numFmtId="0" fontId="0" fillId="0" borderId="1" xfId="0" applyFont="1" applyBorder="1" applyAlignment="1">
      <alignment vertical="top" wrapText="1"/>
    </xf>
    <xf numFmtId="0" fontId="1" fillId="0" borderId="0" xfId="0" applyFont="1" applyAlignment="1"/>
    <xf numFmtId="0" fontId="0" fillId="0" borderId="0" xfId="0" applyAlignment="1"/>
    <xf numFmtId="165" fontId="1" fillId="0" borderId="1" xfId="1" quotePrefix="1" applyNumberFormat="1" applyFont="1" applyFill="1" applyBorder="1" applyAlignment="1">
      <alignment horizontal="right" vertical="center" wrapText="1"/>
    </xf>
    <xf numFmtId="165" fontId="1" fillId="0" borderId="1" xfId="1" quotePrefix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tabSelected="1" topLeftCell="A16" zoomScale="96" zoomScaleNormal="96" workbookViewId="0">
      <selection activeCell="B8" sqref="B8"/>
    </sheetView>
  </sheetViews>
  <sheetFormatPr defaultColWidth="11" defaultRowHeight="15.65" x14ac:dyDescent="0.3"/>
  <cols>
    <col min="1" max="1" width="29.69921875" style="4" customWidth="1"/>
    <col min="2" max="2" width="36.3984375" customWidth="1"/>
    <col min="3" max="3" width="13.59765625" customWidth="1"/>
    <col min="4" max="4" width="10.3984375" customWidth="1"/>
    <col min="5" max="5" width="15" style="19" customWidth="1"/>
    <col min="6" max="6" width="18" customWidth="1"/>
    <col min="7" max="7" width="14.59765625" style="19" customWidth="1"/>
    <col min="8" max="8" width="18.69921875" customWidth="1"/>
    <col min="9" max="9" width="18.19921875" style="19" customWidth="1"/>
    <col min="10" max="10" width="22.5" customWidth="1"/>
    <col min="11" max="11" width="13.69921875" customWidth="1"/>
    <col min="12" max="12" width="19.5" bestFit="1" customWidth="1"/>
  </cols>
  <sheetData>
    <row r="1" spans="1:10" ht="21.3" x14ac:dyDescent="0.4">
      <c r="A1" s="91" t="s">
        <v>0</v>
      </c>
      <c r="B1" s="92"/>
      <c r="C1" s="17"/>
    </row>
    <row r="2" spans="1:10" x14ac:dyDescent="0.3">
      <c r="A2" s="28" t="s">
        <v>1</v>
      </c>
      <c r="B2" t="s">
        <v>27</v>
      </c>
    </row>
    <row r="3" spans="1:10" x14ac:dyDescent="0.3">
      <c r="A3" s="4" t="s">
        <v>23</v>
      </c>
      <c r="B3" s="4">
        <v>10</v>
      </c>
    </row>
    <row r="4" spans="1:10" x14ac:dyDescent="0.3">
      <c r="A4" s="4" t="s">
        <v>24</v>
      </c>
      <c r="B4" s="16">
        <v>45523</v>
      </c>
    </row>
    <row r="5" spans="1:10" x14ac:dyDescent="0.3">
      <c r="A5" s="4" t="s">
        <v>2</v>
      </c>
      <c r="B5" s="16">
        <v>45526</v>
      </c>
      <c r="C5" s="25"/>
      <c r="E5" s="89" t="s">
        <v>50</v>
      </c>
      <c r="F5" s="89"/>
      <c r="G5" s="89" t="s">
        <v>52</v>
      </c>
      <c r="H5" s="89"/>
      <c r="I5" s="89" t="s">
        <v>53</v>
      </c>
      <c r="J5" s="89"/>
    </row>
    <row r="6" spans="1:10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</row>
    <row r="7" spans="1:10" x14ac:dyDescent="0.3">
      <c r="A7" s="4" t="s">
        <v>11</v>
      </c>
      <c r="B7" s="4">
        <v>1200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</row>
    <row r="8" spans="1:10" x14ac:dyDescent="0.3">
      <c r="A8" s="4" t="s">
        <v>12</v>
      </c>
      <c r="B8" s="4">
        <v>16.633199999999999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</row>
    <row r="9" spans="1:10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12" t="s">
        <v>33</v>
      </c>
    </row>
    <row r="10" spans="1:10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</row>
    <row r="11" spans="1:10" s="61" customFormat="1" ht="18.8" customHeight="1" x14ac:dyDescent="0.3">
      <c r="A11" s="54">
        <v>1</v>
      </c>
      <c r="B11" s="55" t="s">
        <v>54</v>
      </c>
      <c r="C11" s="85" t="s">
        <v>67</v>
      </c>
      <c r="D11" s="86">
        <v>3</v>
      </c>
      <c r="E11" s="66">
        <v>85000</v>
      </c>
      <c r="F11" s="68">
        <f>E11*D11</f>
        <v>255000</v>
      </c>
      <c r="G11" s="58">
        <v>90000</v>
      </c>
      <c r="H11" s="59">
        <f>G11*D11</f>
        <v>270000</v>
      </c>
      <c r="I11" s="60">
        <v>88000</v>
      </c>
      <c r="J11" s="57">
        <f>I11*D11</f>
        <v>264000</v>
      </c>
    </row>
    <row r="12" spans="1:10" s="84" customFormat="1" x14ac:dyDescent="0.3">
      <c r="A12" s="54">
        <v>2</v>
      </c>
      <c r="B12" s="83" t="s">
        <v>55</v>
      </c>
      <c r="C12" s="85" t="s">
        <v>71</v>
      </c>
      <c r="D12" s="86">
        <v>40</v>
      </c>
      <c r="E12" s="93">
        <v>13500</v>
      </c>
      <c r="F12" s="68">
        <f t="shared" ref="F12:F22" si="0">E12*D12</f>
        <v>540000</v>
      </c>
      <c r="G12" s="88">
        <v>15000</v>
      </c>
      <c r="H12" s="59">
        <f t="shared" ref="H12:H13" si="1">G12*D12</f>
        <v>600000</v>
      </c>
      <c r="I12" s="88">
        <v>14000</v>
      </c>
      <c r="J12" s="57">
        <f t="shared" ref="J12:J22" si="2">I12*D12</f>
        <v>560000</v>
      </c>
    </row>
    <row r="13" spans="1:10" x14ac:dyDescent="0.3">
      <c r="A13" s="30">
        <v>3</v>
      </c>
      <c r="B13" s="6" t="s">
        <v>56</v>
      </c>
      <c r="C13" s="85" t="s">
        <v>66</v>
      </c>
      <c r="D13" s="87">
        <v>3</v>
      </c>
      <c r="E13" s="94">
        <v>16000</v>
      </c>
      <c r="F13" s="68">
        <f t="shared" si="0"/>
        <v>48000</v>
      </c>
      <c r="G13" s="48">
        <v>18500</v>
      </c>
      <c r="H13" s="59">
        <f t="shared" si="1"/>
        <v>55500</v>
      </c>
      <c r="I13" s="36">
        <v>18000</v>
      </c>
      <c r="J13" s="57">
        <f t="shared" si="2"/>
        <v>54000</v>
      </c>
    </row>
    <row r="14" spans="1:10" x14ac:dyDescent="0.3">
      <c r="A14" s="30"/>
      <c r="B14" s="83" t="s">
        <v>57</v>
      </c>
      <c r="C14" s="85" t="s">
        <v>66</v>
      </c>
      <c r="D14" s="12">
        <v>1</v>
      </c>
      <c r="E14" s="94">
        <v>16000</v>
      </c>
      <c r="F14" s="68">
        <f t="shared" si="0"/>
        <v>16000</v>
      </c>
      <c r="G14" s="48">
        <v>18500</v>
      </c>
      <c r="H14" s="59">
        <f t="shared" ref="H12:H22" si="3">G14*D14</f>
        <v>18500</v>
      </c>
      <c r="I14" s="36">
        <v>18000</v>
      </c>
      <c r="J14" s="57">
        <f t="shared" si="2"/>
        <v>18000</v>
      </c>
    </row>
    <row r="15" spans="1:10" x14ac:dyDescent="0.3">
      <c r="A15" s="30"/>
      <c r="B15" s="83" t="s">
        <v>58</v>
      </c>
      <c r="C15" s="85" t="s">
        <v>70</v>
      </c>
      <c r="D15" s="12">
        <v>2</v>
      </c>
      <c r="E15" s="94">
        <v>90000</v>
      </c>
      <c r="F15" s="68">
        <f t="shared" si="0"/>
        <v>180000</v>
      </c>
      <c r="G15" s="48">
        <v>100000</v>
      </c>
      <c r="H15" s="59">
        <f t="shared" si="3"/>
        <v>200000</v>
      </c>
      <c r="I15" s="36">
        <v>95000</v>
      </c>
      <c r="J15" s="57">
        <f t="shared" si="2"/>
        <v>190000</v>
      </c>
    </row>
    <row r="16" spans="1:10" x14ac:dyDescent="0.3">
      <c r="A16" s="30"/>
      <c r="B16" s="83" t="s">
        <v>59</v>
      </c>
      <c r="C16" s="85" t="s">
        <v>69</v>
      </c>
      <c r="D16" s="12">
        <v>3</v>
      </c>
      <c r="E16" s="94">
        <v>13500</v>
      </c>
      <c r="F16" s="68">
        <f t="shared" si="0"/>
        <v>40500</v>
      </c>
      <c r="G16" s="48">
        <v>14000</v>
      </c>
      <c r="H16" s="59">
        <f t="shared" si="3"/>
        <v>42000</v>
      </c>
      <c r="I16" s="36">
        <v>13500</v>
      </c>
      <c r="J16" s="57">
        <f t="shared" si="2"/>
        <v>40500</v>
      </c>
    </row>
    <row r="17" spans="1:10" x14ac:dyDescent="0.3">
      <c r="A17" s="30"/>
      <c r="B17" s="83" t="s">
        <v>60</v>
      </c>
      <c r="C17" s="85" t="s">
        <v>39</v>
      </c>
      <c r="D17" s="12">
        <v>10</v>
      </c>
      <c r="E17" s="94">
        <v>4500</v>
      </c>
      <c r="F17" s="68">
        <f t="shared" si="0"/>
        <v>45000</v>
      </c>
      <c r="G17" s="48">
        <v>4500</v>
      </c>
      <c r="H17" s="59">
        <f t="shared" si="3"/>
        <v>45000</v>
      </c>
      <c r="I17" s="36">
        <v>4500</v>
      </c>
      <c r="J17" s="57">
        <f t="shared" si="2"/>
        <v>45000</v>
      </c>
    </row>
    <row r="18" spans="1:10" x14ac:dyDescent="0.3">
      <c r="A18" s="30"/>
      <c r="B18" s="83" t="s">
        <v>61</v>
      </c>
      <c r="C18" s="85" t="s">
        <v>39</v>
      </c>
      <c r="D18" s="12">
        <v>2</v>
      </c>
      <c r="E18" s="94">
        <v>3000</v>
      </c>
      <c r="F18" s="68">
        <f t="shared" si="0"/>
        <v>6000</v>
      </c>
      <c r="G18" s="48">
        <v>3000</v>
      </c>
      <c r="H18" s="59">
        <f t="shared" si="3"/>
        <v>6000</v>
      </c>
      <c r="I18" s="36">
        <v>3000</v>
      </c>
      <c r="J18" s="57">
        <f t="shared" si="2"/>
        <v>6000</v>
      </c>
    </row>
    <row r="19" spans="1:10" x14ac:dyDescent="0.3">
      <c r="A19" s="30"/>
      <c r="B19" s="83" t="s">
        <v>62</v>
      </c>
      <c r="C19" s="85" t="s">
        <v>68</v>
      </c>
      <c r="D19" s="12">
        <v>3</v>
      </c>
      <c r="E19" s="94">
        <v>45000</v>
      </c>
      <c r="F19" s="68">
        <f t="shared" si="0"/>
        <v>135000</v>
      </c>
      <c r="G19" s="48">
        <v>47000</v>
      </c>
      <c r="H19" s="59">
        <f t="shared" si="3"/>
        <v>141000</v>
      </c>
      <c r="I19" s="36">
        <v>46000</v>
      </c>
      <c r="J19" s="57">
        <f t="shared" si="2"/>
        <v>138000</v>
      </c>
    </row>
    <row r="20" spans="1:10" x14ac:dyDescent="0.3">
      <c r="A20" s="30"/>
      <c r="B20" s="83" t="s">
        <v>63</v>
      </c>
      <c r="C20" s="85" t="s">
        <v>67</v>
      </c>
      <c r="D20" s="12">
        <v>10</v>
      </c>
      <c r="E20" s="94">
        <v>13000</v>
      </c>
      <c r="F20" s="68">
        <f t="shared" si="0"/>
        <v>130000</v>
      </c>
      <c r="G20" s="48">
        <v>13500</v>
      </c>
      <c r="H20" s="59">
        <f t="shared" si="3"/>
        <v>135000</v>
      </c>
      <c r="I20" s="36">
        <v>13200</v>
      </c>
      <c r="J20" s="57">
        <f t="shared" si="2"/>
        <v>132000</v>
      </c>
    </row>
    <row r="21" spans="1:10" x14ac:dyDescent="0.3">
      <c r="A21" s="30"/>
      <c r="B21" s="83" t="s">
        <v>64</v>
      </c>
      <c r="C21" s="85" t="s">
        <v>67</v>
      </c>
      <c r="D21" s="12">
        <v>3</v>
      </c>
      <c r="E21" s="94">
        <v>8000</v>
      </c>
      <c r="F21" s="68">
        <f t="shared" si="0"/>
        <v>24000</v>
      </c>
      <c r="G21" s="48">
        <v>9000</v>
      </c>
      <c r="H21" s="59">
        <f t="shared" si="3"/>
        <v>27000</v>
      </c>
      <c r="I21" s="36">
        <v>9000</v>
      </c>
      <c r="J21" s="57">
        <f t="shared" si="2"/>
        <v>27000</v>
      </c>
    </row>
    <row r="22" spans="1:10" x14ac:dyDescent="0.3">
      <c r="A22" s="30"/>
      <c r="B22" s="83" t="s">
        <v>65</v>
      </c>
      <c r="C22" s="85" t="s">
        <v>66</v>
      </c>
      <c r="D22" s="12">
        <v>3</v>
      </c>
      <c r="E22" s="94">
        <v>65000</v>
      </c>
      <c r="F22" s="68">
        <f t="shared" si="0"/>
        <v>195000</v>
      </c>
      <c r="G22" s="48">
        <v>67000</v>
      </c>
      <c r="H22" s="59">
        <f t="shared" si="3"/>
        <v>201000</v>
      </c>
      <c r="I22" s="36">
        <v>65000</v>
      </c>
      <c r="J22" s="57">
        <f t="shared" si="2"/>
        <v>195000</v>
      </c>
    </row>
    <row r="23" spans="1:10" x14ac:dyDescent="0.3">
      <c r="A23" s="30"/>
      <c r="B23" s="83"/>
      <c r="C23" s="85"/>
      <c r="D23" s="12"/>
      <c r="E23" s="51"/>
      <c r="F23" s="71"/>
      <c r="G23" s="48"/>
      <c r="H23" s="59"/>
      <c r="I23" s="36"/>
      <c r="J23" s="57"/>
    </row>
    <row r="24" spans="1:10" x14ac:dyDescent="0.3">
      <c r="A24" s="31" t="s">
        <v>26</v>
      </c>
      <c r="B24" s="9"/>
      <c r="C24" s="6"/>
      <c r="D24" s="6"/>
      <c r="E24" s="79"/>
      <c r="F24" s="37"/>
      <c r="G24" s="22"/>
      <c r="H24" s="50"/>
      <c r="I24" s="22"/>
      <c r="J24" s="7"/>
    </row>
    <row r="25" spans="1:10" x14ac:dyDescent="0.3">
      <c r="A25" s="31" t="s">
        <v>14</v>
      </c>
      <c r="B25" s="9"/>
      <c r="C25" s="6"/>
      <c r="D25" s="6"/>
      <c r="E25" s="80"/>
      <c r="F25" s="18"/>
      <c r="G25" s="22"/>
      <c r="H25" s="7"/>
      <c r="I25" s="22"/>
      <c r="J25" s="7"/>
    </row>
    <row r="26" spans="1:10" s="2" customFormat="1" ht="32.1" customHeight="1" x14ac:dyDescent="0.3">
      <c r="A26" s="90" t="s">
        <v>15</v>
      </c>
      <c r="B26" s="90"/>
      <c r="C26" s="10"/>
      <c r="D26" s="10"/>
      <c r="E26" s="81"/>
      <c r="F26" s="38"/>
      <c r="G26" s="40"/>
      <c r="H26" s="11"/>
      <c r="I26" s="23"/>
      <c r="J26" s="11"/>
    </row>
    <row r="27" spans="1:10" s="1" customFormat="1" x14ac:dyDescent="0.3">
      <c r="A27" s="32" t="s">
        <v>7</v>
      </c>
      <c r="B27" s="8"/>
      <c r="C27" s="8"/>
      <c r="D27" s="8"/>
      <c r="E27" s="82"/>
      <c r="F27" s="15">
        <f>SUM(F11:F26)</f>
        <v>1614500</v>
      </c>
      <c r="G27" s="41"/>
      <c r="H27" s="18">
        <f>SUM(H11:H26)</f>
        <v>1741000</v>
      </c>
      <c r="I27" s="78"/>
      <c r="J27" s="47">
        <f>SUM(J11:J26)</f>
        <v>1669500</v>
      </c>
    </row>
    <row r="28" spans="1:10" x14ac:dyDescent="0.3">
      <c r="H28" s="49"/>
    </row>
    <row r="29" spans="1:10" s="44" customFormat="1" x14ac:dyDescent="0.3">
      <c r="A29" s="33" t="s">
        <v>16</v>
      </c>
      <c r="B29" s="45"/>
      <c r="C29" s="45" t="s">
        <v>51</v>
      </c>
      <c r="D29" s="45"/>
      <c r="E29" s="46"/>
      <c r="F29" s="45"/>
      <c r="G29" s="46"/>
      <c r="H29" s="45"/>
      <c r="I29" s="46"/>
    </row>
    <row r="30" spans="1:10" x14ac:dyDescent="0.3">
      <c r="A30" s="33" t="s">
        <v>31</v>
      </c>
      <c r="B30" s="13"/>
      <c r="C30" s="26"/>
      <c r="D30" s="26"/>
      <c r="E30" s="27"/>
      <c r="F30" s="26"/>
    </row>
    <row r="31" spans="1:10" x14ac:dyDescent="0.3">
      <c r="A31" s="34" t="s">
        <v>20</v>
      </c>
      <c r="B31" s="14"/>
    </row>
    <row r="32" spans="1:10" x14ac:dyDescent="0.3">
      <c r="A32" s="33" t="s">
        <v>21</v>
      </c>
      <c r="B32" s="13"/>
      <c r="C32" s="13" t="s">
        <v>49</v>
      </c>
      <c r="D32" s="13"/>
      <c r="E32" s="24"/>
      <c r="F32" s="13"/>
    </row>
    <row r="33" spans="1:2" x14ac:dyDescent="0.3">
      <c r="A33" s="34" t="s">
        <v>18</v>
      </c>
      <c r="B33" s="14"/>
    </row>
    <row r="34" spans="1:2" x14ac:dyDescent="0.3">
      <c r="A34" s="28" t="s">
        <v>17</v>
      </c>
    </row>
    <row r="35" spans="1:2" x14ac:dyDescent="0.3">
      <c r="A35" s="33" t="s">
        <v>19</v>
      </c>
      <c r="B35" s="13"/>
    </row>
    <row r="36" spans="1:2" x14ac:dyDescent="0.3">
      <c r="A36" s="34" t="s">
        <v>22</v>
      </c>
      <c r="B36" s="14"/>
    </row>
  </sheetData>
  <mergeCells count="5">
    <mergeCell ref="I5:J5"/>
    <mergeCell ref="A26:B26"/>
    <mergeCell ref="A1:B1"/>
    <mergeCell ref="E5:F5"/>
    <mergeCell ref="G5:H5"/>
  </mergeCells>
  <pageMargins left="0.7" right="0.7" top="0.75" bottom="0.75" header="0.3" footer="0.3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style="19" customWidth="1"/>
    <col min="6" max="6" width="18" customWidth="1"/>
    <col min="7" max="7" width="13" style="19" customWidth="1"/>
    <col min="8" max="8" width="18.69921875" customWidth="1"/>
    <col min="9" max="9" width="13.5" style="19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91" t="s">
        <v>0</v>
      </c>
      <c r="B1" s="92"/>
      <c r="C1" s="17"/>
    </row>
    <row r="2" spans="1:12" x14ac:dyDescent="0.3">
      <c r="A2" s="28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6">
        <v>44929</v>
      </c>
    </row>
    <row r="5" spans="1:12" x14ac:dyDescent="0.3">
      <c r="A5" s="4" t="s">
        <v>2</v>
      </c>
      <c r="B5" s="16">
        <v>44934</v>
      </c>
      <c r="C5" s="25"/>
      <c r="E5" s="89" t="s">
        <v>37</v>
      </c>
      <c r="F5" s="89"/>
      <c r="G5" s="89" t="s">
        <v>46</v>
      </c>
      <c r="H5" s="89"/>
      <c r="I5" s="89" t="s">
        <v>43</v>
      </c>
      <c r="J5" s="89"/>
      <c r="K5" s="89" t="s">
        <v>47</v>
      </c>
      <c r="L5" s="89"/>
    </row>
    <row r="6" spans="1:12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  <c r="K6" s="20" t="s">
        <v>10</v>
      </c>
      <c r="L6" s="12" t="s">
        <v>28</v>
      </c>
    </row>
    <row r="7" spans="1:12" x14ac:dyDescent="0.3">
      <c r="A7" s="4" t="s">
        <v>11</v>
      </c>
      <c r="B7" s="4">
        <v>1200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  <c r="K7" s="20" t="s">
        <v>8</v>
      </c>
      <c r="L7" s="12" t="s">
        <v>30</v>
      </c>
    </row>
    <row r="8" spans="1:12" x14ac:dyDescent="0.3">
      <c r="A8" s="4" t="s">
        <v>12</v>
      </c>
      <c r="B8" s="4">
        <v>16.633199999999999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  <c r="K8" s="20" t="s">
        <v>9</v>
      </c>
      <c r="L8" s="12" t="s">
        <v>29</v>
      </c>
    </row>
    <row r="9" spans="1:12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12" t="s">
        <v>33</v>
      </c>
      <c r="K9" s="20" t="s">
        <v>13</v>
      </c>
      <c r="L9" s="12" t="s">
        <v>33</v>
      </c>
    </row>
    <row r="10" spans="1:12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  <c r="K10" s="21" t="s">
        <v>6</v>
      </c>
      <c r="L10" s="5" t="s">
        <v>7</v>
      </c>
    </row>
    <row r="11" spans="1:12" s="61" customFormat="1" ht="18.8" customHeight="1" x14ac:dyDescent="0.3">
      <c r="A11" s="54">
        <v>1</v>
      </c>
      <c r="B11" s="55" t="s">
        <v>38</v>
      </c>
      <c r="C11" s="55" t="s">
        <v>39</v>
      </c>
      <c r="D11" s="56">
        <v>50</v>
      </c>
      <c r="E11" s="66">
        <v>944</v>
      </c>
      <c r="F11" s="68">
        <f>E11*D11</f>
        <v>47200</v>
      </c>
      <c r="G11" s="58">
        <v>0</v>
      </c>
      <c r="H11" s="59">
        <f>G11*D11</f>
        <v>0</v>
      </c>
      <c r="I11" s="60">
        <v>0</v>
      </c>
      <c r="J11" s="57">
        <f>I11*D11</f>
        <v>0</v>
      </c>
      <c r="K11" s="60">
        <v>0</v>
      </c>
      <c r="L11" s="57">
        <f>D11*K11</f>
        <v>0</v>
      </c>
    </row>
    <row r="12" spans="1:12" s="65" customFormat="1" x14ac:dyDescent="0.3">
      <c r="A12" s="62">
        <v>2</v>
      </c>
      <c r="B12" s="55" t="s">
        <v>40</v>
      </c>
      <c r="C12" s="55" t="s">
        <v>36</v>
      </c>
      <c r="D12" s="55">
        <v>286</v>
      </c>
      <c r="E12" s="70">
        <v>48852</v>
      </c>
      <c r="F12" s="71">
        <f t="shared" ref="F12:F15" si="0">E12*D12</f>
        <v>13971672</v>
      </c>
      <c r="G12" s="75"/>
      <c r="H12" s="59">
        <f t="shared" ref="H12:H15" si="1">G12*D12</f>
        <v>0</v>
      </c>
      <c r="I12" s="64">
        <v>50000</v>
      </c>
      <c r="J12" s="57">
        <f t="shared" ref="J12:J15" si="2">I12*D12</f>
        <v>14300000</v>
      </c>
      <c r="K12" s="60">
        <v>0</v>
      </c>
      <c r="L12" s="57">
        <f t="shared" ref="L12:L15" si="3">D12*K12</f>
        <v>0</v>
      </c>
    </row>
    <row r="13" spans="1:12" s="65" customFormat="1" x14ac:dyDescent="0.3">
      <c r="A13" s="62">
        <v>3</v>
      </c>
      <c r="B13" s="55" t="s">
        <v>41</v>
      </c>
      <c r="C13" s="55" t="s">
        <v>36</v>
      </c>
      <c r="D13" s="55">
        <v>440</v>
      </c>
      <c r="E13" s="67">
        <v>41300</v>
      </c>
      <c r="F13" s="68">
        <f t="shared" si="0"/>
        <v>18172000</v>
      </c>
      <c r="G13" s="63">
        <v>0</v>
      </c>
      <c r="H13" s="59">
        <f t="shared" si="1"/>
        <v>0</v>
      </c>
      <c r="I13" s="64">
        <v>0</v>
      </c>
      <c r="J13" s="57">
        <f t="shared" si="2"/>
        <v>0</v>
      </c>
      <c r="K13" s="60">
        <v>0</v>
      </c>
      <c r="L13" s="57">
        <f t="shared" si="3"/>
        <v>0</v>
      </c>
    </row>
    <row r="14" spans="1:12" s="65" customFormat="1" x14ac:dyDescent="0.3">
      <c r="A14" s="62">
        <v>4</v>
      </c>
      <c r="B14" s="55" t="s">
        <v>44</v>
      </c>
      <c r="C14" s="55" t="s">
        <v>39</v>
      </c>
      <c r="D14" s="55">
        <v>100</v>
      </c>
      <c r="E14" s="70">
        <v>4720</v>
      </c>
      <c r="F14" s="71">
        <f t="shared" si="0"/>
        <v>472000</v>
      </c>
      <c r="G14" s="72">
        <v>2400</v>
      </c>
      <c r="H14" s="73">
        <f t="shared" si="1"/>
        <v>240000</v>
      </c>
      <c r="I14" s="74">
        <v>3000</v>
      </c>
      <c r="J14" s="69">
        <f t="shared" si="2"/>
        <v>300000</v>
      </c>
      <c r="K14" s="60">
        <v>0</v>
      </c>
      <c r="L14" s="57">
        <f t="shared" si="3"/>
        <v>0</v>
      </c>
    </row>
    <row r="15" spans="1:12" s="65" customFormat="1" x14ac:dyDescent="0.3">
      <c r="A15" s="62">
        <v>5</v>
      </c>
      <c r="B15" s="55" t="s">
        <v>45</v>
      </c>
      <c r="C15" s="55" t="s">
        <v>42</v>
      </c>
      <c r="D15" s="55">
        <v>66</v>
      </c>
      <c r="E15" s="70">
        <v>14750</v>
      </c>
      <c r="F15" s="71">
        <f t="shared" si="0"/>
        <v>973500</v>
      </c>
      <c r="G15" s="63">
        <v>0</v>
      </c>
      <c r="H15" s="59">
        <f t="shared" si="1"/>
        <v>0</v>
      </c>
      <c r="I15" s="64">
        <v>0</v>
      </c>
      <c r="J15" s="57">
        <f t="shared" si="2"/>
        <v>0</v>
      </c>
      <c r="K15" s="73">
        <v>13000</v>
      </c>
      <c r="L15" s="66">
        <f t="shared" si="3"/>
        <v>858000</v>
      </c>
    </row>
    <row r="16" spans="1:12" s="65" customFormat="1" x14ac:dyDescent="0.3">
      <c r="A16" s="62"/>
      <c r="B16" s="55"/>
      <c r="C16" s="55"/>
      <c r="D16" s="55"/>
      <c r="E16" s="67"/>
      <c r="F16" s="68"/>
      <c r="G16" s="63"/>
      <c r="H16" s="59"/>
      <c r="I16" s="64"/>
      <c r="J16" s="57"/>
      <c r="K16" s="60"/>
      <c r="L16" s="57"/>
    </row>
    <row r="17" spans="1:12" s="65" customFormat="1" x14ac:dyDescent="0.3">
      <c r="A17" s="62"/>
      <c r="B17" s="55"/>
      <c r="C17" s="55"/>
      <c r="D17" s="55"/>
      <c r="E17" s="67"/>
      <c r="F17" s="68"/>
      <c r="G17" s="63"/>
      <c r="H17" s="59"/>
      <c r="I17" s="64"/>
      <c r="J17" s="57"/>
      <c r="K17" s="64"/>
      <c r="L17" s="57"/>
    </row>
    <row r="18" spans="1:12" x14ac:dyDescent="0.3">
      <c r="A18" s="30"/>
      <c r="B18" s="6"/>
      <c r="C18" s="6"/>
      <c r="D18" s="6"/>
      <c r="E18" s="51"/>
      <c r="F18" s="52"/>
      <c r="G18" s="48"/>
      <c r="H18" s="50"/>
      <c r="I18" s="36"/>
      <c r="J18" s="47"/>
      <c r="K18" s="36"/>
      <c r="L18" s="47"/>
    </row>
    <row r="19" spans="1:12" x14ac:dyDescent="0.3">
      <c r="A19" s="31" t="s">
        <v>26</v>
      </c>
      <c r="B19" s="9"/>
      <c r="C19" s="6"/>
      <c r="D19" s="6"/>
      <c r="E19" s="22"/>
      <c r="F19" s="37"/>
      <c r="G19" s="22"/>
      <c r="H19" s="50"/>
      <c r="I19" s="22"/>
      <c r="J19" s="7"/>
      <c r="K19" s="22"/>
      <c r="L19" s="7"/>
    </row>
    <row r="20" spans="1:12" x14ac:dyDescent="0.3">
      <c r="A20" s="31" t="s">
        <v>14</v>
      </c>
      <c r="B20" s="9"/>
      <c r="C20" s="6"/>
      <c r="D20" s="6"/>
      <c r="E20" s="43"/>
      <c r="F20" s="18"/>
      <c r="G20" s="22"/>
      <c r="H20" s="37"/>
      <c r="I20" s="22"/>
      <c r="J20" s="7"/>
      <c r="K20" s="22"/>
      <c r="L20" s="7"/>
    </row>
    <row r="21" spans="1:12" s="2" customFormat="1" ht="32.1" customHeight="1" x14ac:dyDescent="0.3">
      <c r="A21" s="90" t="s">
        <v>15</v>
      </c>
      <c r="B21" s="90"/>
      <c r="C21" s="10"/>
      <c r="D21" s="10"/>
      <c r="E21" s="23"/>
      <c r="F21" s="38"/>
      <c r="G21" s="40"/>
      <c r="H21" s="38"/>
      <c r="I21" s="42"/>
      <c r="J21" s="11"/>
      <c r="K21" s="42"/>
      <c r="L21" s="11"/>
    </row>
    <row r="22" spans="1:12" s="1" customFormat="1" x14ac:dyDescent="0.3">
      <c r="A22" s="32" t="s">
        <v>7</v>
      </c>
      <c r="B22" s="8"/>
      <c r="C22" s="8"/>
      <c r="D22" s="8"/>
      <c r="E22" s="39"/>
      <c r="F22" s="18">
        <f>SUM(F11:F21)</f>
        <v>33636372</v>
      </c>
      <c r="G22" s="41"/>
      <c r="H22" s="15">
        <f>SUM(H11:H21)</f>
        <v>240000</v>
      </c>
      <c r="I22" s="41"/>
      <c r="J22" s="47">
        <f>SUM(J11:J21)</f>
        <v>14600000</v>
      </c>
      <c r="K22" s="41"/>
      <c r="L22" s="77">
        <f>SUM(L11:L21)</f>
        <v>858000</v>
      </c>
    </row>
    <row r="23" spans="1:12" x14ac:dyDescent="0.3">
      <c r="F23" s="76">
        <f>F11+F13</f>
        <v>18219200</v>
      </c>
      <c r="H23" s="49"/>
    </row>
    <row r="24" spans="1:12" s="53" customFormat="1" x14ac:dyDescent="0.3">
      <c r="A24" s="33" t="s">
        <v>16</v>
      </c>
      <c r="B24" s="45"/>
      <c r="C24" s="45" t="s">
        <v>48</v>
      </c>
      <c r="D24" s="45"/>
      <c r="E24" s="46"/>
      <c r="F24" s="45"/>
      <c r="G24" s="46"/>
      <c r="H24" s="45"/>
      <c r="I24" s="46"/>
    </row>
    <row r="25" spans="1:12" x14ac:dyDescent="0.3">
      <c r="A25" s="33" t="s">
        <v>31</v>
      </c>
      <c r="B25" s="13"/>
      <c r="C25" s="26"/>
      <c r="D25" s="26"/>
      <c r="E25" s="27"/>
      <c r="F25" s="26"/>
    </row>
    <row r="26" spans="1:12" x14ac:dyDescent="0.3">
      <c r="A26" s="34" t="s">
        <v>20</v>
      </c>
      <c r="B26" s="14"/>
    </row>
    <row r="27" spans="1:12" x14ac:dyDescent="0.3">
      <c r="A27" s="33" t="s">
        <v>21</v>
      </c>
      <c r="B27" s="13"/>
      <c r="C27" s="13" t="s">
        <v>34</v>
      </c>
      <c r="D27" s="13"/>
      <c r="E27" s="24"/>
      <c r="F27" s="13"/>
    </row>
    <row r="28" spans="1:12" x14ac:dyDescent="0.3">
      <c r="A28" s="34" t="s">
        <v>18</v>
      </c>
      <c r="B28" s="14"/>
    </row>
    <row r="29" spans="1:12" x14ac:dyDescent="0.3">
      <c r="A29" s="28" t="s">
        <v>17</v>
      </c>
    </row>
    <row r="30" spans="1:12" x14ac:dyDescent="0.3">
      <c r="A30" s="33" t="s">
        <v>19</v>
      </c>
      <c r="B30" s="13"/>
    </row>
    <row r="31" spans="1:12" x14ac:dyDescent="0.3">
      <c r="A31" s="34" t="s">
        <v>22</v>
      </c>
      <c r="B31" s="14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HP</cp:lastModifiedBy>
  <cp:lastPrinted>2024-02-28T13:22:28Z</cp:lastPrinted>
  <dcterms:created xsi:type="dcterms:W3CDTF">2022-08-17T11:13:58Z</dcterms:created>
  <dcterms:modified xsi:type="dcterms:W3CDTF">2024-08-21T11:53:18Z</dcterms:modified>
</cp:coreProperties>
</file>