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xr:revisionPtr revIDLastSave="0" documentId="13_ncr:1_{38D38B74-EFA7-4B34-9B5C-DAFD9C3EDCE3}" xr6:coauthVersionLast="47" xr6:coauthVersionMax="47" xr10:uidLastSave="{00000000-0000-0000-0000-000000000000}"/>
  <bookViews>
    <workbookView xWindow="-108" yWindow="-108" windowWidth="23256" windowHeight="12456" firstSheet="2" activeTab="2" xr2:uid="{739477F0-84B7-4128-B359-09608C103C24}"/>
  </bookViews>
  <sheets>
    <sheet name="APRIL" sheetId="1" state="hidden" r:id="rId1"/>
    <sheet name="MAY" sheetId="2" state="hidden" r:id="rId2"/>
    <sheet name="JUNE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8" i="3" l="1"/>
  <c r="J42" i="2"/>
  <c r="H48" i="2"/>
  <c r="H52" i="3"/>
  <c r="H53" i="3"/>
  <c r="H54" i="3" s="1"/>
  <c r="H51" i="3"/>
  <c r="H48" i="3"/>
  <c r="I38" i="3"/>
  <c r="K38" i="3" s="1"/>
  <c r="F38" i="3"/>
  <c r="I37" i="3"/>
  <c r="K37" i="3" s="1"/>
  <c r="F37" i="3"/>
  <c r="I36" i="3"/>
  <c r="J36" i="3" s="1"/>
  <c r="K36" i="3" s="1"/>
  <c r="F36" i="3"/>
  <c r="I35" i="3"/>
  <c r="J35" i="3" s="1"/>
  <c r="K35" i="3" s="1"/>
  <c r="F35" i="3"/>
  <c r="F47" i="3"/>
  <c r="I47" i="3" s="1"/>
  <c r="K47" i="3" s="1"/>
  <c r="F46" i="3"/>
  <c r="I46" i="3" s="1"/>
  <c r="K46" i="3" s="1"/>
  <c r="F45" i="3"/>
  <c r="I45" i="3" s="1"/>
  <c r="E53" i="3"/>
  <c r="F53" i="3" s="1"/>
  <c r="E52" i="3"/>
  <c r="F52" i="3" s="1"/>
  <c r="E51" i="3"/>
  <c r="E48" i="3"/>
  <c r="F44" i="3"/>
  <c r="I44" i="3" s="1"/>
  <c r="J44" i="3" s="1"/>
  <c r="K44" i="3" s="1"/>
  <c r="F43" i="3"/>
  <c r="I43" i="3" s="1"/>
  <c r="J43" i="3" s="1"/>
  <c r="K43" i="3" s="1"/>
  <c r="F42" i="3"/>
  <c r="I42" i="3" s="1"/>
  <c r="J42" i="3" s="1"/>
  <c r="K42" i="3" s="1"/>
  <c r="F41" i="3"/>
  <c r="I41" i="3" s="1"/>
  <c r="J41" i="3" s="1"/>
  <c r="K41" i="3" s="1"/>
  <c r="F40" i="3"/>
  <c r="I40" i="3" s="1"/>
  <c r="J40" i="3" s="1"/>
  <c r="K40" i="3" s="1"/>
  <c r="F39" i="3"/>
  <c r="I39" i="3" s="1"/>
  <c r="J39" i="3" s="1"/>
  <c r="K39" i="3" s="1"/>
  <c r="F34" i="3"/>
  <c r="I34" i="3" s="1"/>
  <c r="J34" i="3" s="1"/>
  <c r="K34" i="3" s="1"/>
  <c r="F33" i="3"/>
  <c r="I33" i="3" s="1"/>
  <c r="J33" i="3" s="1"/>
  <c r="K33" i="3" s="1"/>
  <c r="F32" i="3"/>
  <c r="I32" i="3" s="1"/>
  <c r="J32" i="3" s="1"/>
  <c r="K32" i="3" s="1"/>
  <c r="F31" i="3"/>
  <c r="I31" i="3" s="1"/>
  <c r="J31" i="3" s="1"/>
  <c r="K31" i="3" s="1"/>
  <c r="F30" i="3"/>
  <c r="I30" i="3" s="1"/>
  <c r="J30" i="3" s="1"/>
  <c r="K30" i="3" s="1"/>
  <c r="F29" i="3"/>
  <c r="I29" i="3" s="1"/>
  <c r="J29" i="3" s="1"/>
  <c r="K29" i="3" s="1"/>
  <c r="F28" i="3"/>
  <c r="I28" i="3" s="1"/>
  <c r="J28" i="3" s="1"/>
  <c r="K28" i="3" s="1"/>
  <c r="F27" i="3"/>
  <c r="I27" i="3" s="1"/>
  <c r="J27" i="3" s="1"/>
  <c r="K27" i="3" s="1"/>
  <c r="F26" i="3"/>
  <c r="I26" i="3" s="1"/>
  <c r="J26" i="3" s="1"/>
  <c r="K26" i="3" s="1"/>
  <c r="F25" i="3"/>
  <c r="I25" i="3" s="1"/>
  <c r="J25" i="3" s="1"/>
  <c r="K25" i="3" s="1"/>
  <c r="F24" i="3"/>
  <c r="I24" i="3" s="1"/>
  <c r="J24" i="3" s="1"/>
  <c r="K24" i="3" s="1"/>
  <c r="F23" i="3"/>
  <c r="I23" i="3" s="1"/>
  <c r="J23" i="3" s="1"/>
  <c r="K23" i="3" s="1"/>
  <c r="F22" i="3"/>
  <c r="I22" i="3" s="1"/>
  <c r="J22" i="3" s="1"/>
  <c r="K22" i="3" s="1"/>
  <c r="F21" i="3"/>
  <c r="I21" i="3" s="1"/>
  <c r="J21" i="3" s="1"/>
  <c r="K21" i="3" s="1"/>
  <c r="F20" i="3"/>
  <c r="I20" i="3" s="1"/>
  <c r="J20" i="3" s="1"/>
  <c r="K20" i="3" s="1"/>
  <c r="F19" i="3"/>
  <c r="I19" i="3" s="1"/>
  <c r="J19" i="3" s="1"/>
  <c r="K19" i="3" s="1"/>
  <c r="F18" i="3"/>
  <c r="I18" i="3" s="1"/>
  <c r="J18" i="3" s="1"/>
  <c r="K18" i="3" s="1"/>
  <c r="F17" i="3"/>
  <c r="I17" i="3" s="1"/>
  <c r="J17" i="3" s="1"/>
  <c r="K17" i="3" s="1"/>
  <c r="F16" i="3"/>
  <c r="I16" i="3" s="1"/>
  <c r="J16" i="3" s="1"/>
  <c r="K16" i="3" s="1"/>
  <c r="F15" i="3"/>
  <c r="I15" i="3" s="1"/>
  <c r="J15" i="3" s="1"/>
  <c r="K15" i="3" s="1"/>
  <c r="F14" i="3"/>
  <c r="I14" i="3" s="1"/>
  <c r="J14" i="3" s="1"/>
  <c r="K14" i="3" s="1"/>
  <c r="F13" i="3"/>
  <c r="I13" i="3" s="1"/>
  <c r="J13" i="3" s="1"/>
  <c r="K13" i="3" s="1"/>
  <c r="F12" i="3"/>
  <c r="I12" i="3" s="1"/>
  <c r="J12" i="3" s="1"/>
  <c r="K12" i="3" s="1"/>
  <c r="F11" i="3"/>
  <c r="I11" i="3" s="1"/>
  <c r="J11" i="3" s="1"/>
  <c r="K11" i="3" s="1"/>
  <c r="F10" i="3"/>
  <c r="I10" i="3" s="1"/>
  <c r="J10" i="3" s="1"/>
  <c r="K10" i="3" s="1"/>
  <c r="F9" i="3"/>
  <c r="I9" i="3" s="1"/>
  <c r="J9" i="3" s="1"/>
  <c r="K9" i="3" s="1"/>
  <c r="F8" i="3"/>
  <c r="I8" i="3" s="1"/>
  <c r="J8" i="3" s="1"/>
  <c r="K8" i="3" s="1"/>
  <c r="F7" i="3"/>
  <c r="I7" i="3" s="1"/>
  <c r="J7" i="3" s="1"/>
  <c r="K7" i="3" s="1"/>
  <c r="F6" i="3"/>
  <c r="I6" i="3" s="1"/>
  <c r="J6" i="3" s="1"/>
  <c r="K6" i="3" s="1"/>
  <c r="F5" i="3"/>
  <c r="I5" i="3" s="1"/>
  <c r="J5" i="3" s="1"/>
  <c r="F4" i="3"/>
  <c r="I4" i="3" s="1"/>
  <c r="J4" i="3" s="1"/>
  <c r="F3" i="3"/>
  <c r="I3" i="1"/>
  <c r="E42" i="2"/>
  <c r="E45" i="2"/>
  <c r="E46" i="2"/>
  <c r="E47" i="2"/>
  <c r="F41" i="2"/>
  <c r="H41" i="2" s="1"/>
  <c r="I41" i="2" s="1"/>
  <c r="J41" i="2" s="1"/>
  <c r="F40" i="2"/>
  <c r="H40" i="2" s="1"/>
  <c r="I40" i="2" s="1"/>
  <c r="J40" i="2" s="1"/>
  <c r="F39" i="2"/>
  <c r="H39" i="2" s="1"/>
  <c r="I39" i="2" s="1"/>
  <c r="J39" i="2" s="1"/>
  <c r="K39" i="2" s="1"/>
  <c r="F38" i="2"/>
  <c r="H38" i="2" s="1"/>
  <c r="I38" i="2" s="1"/>
  <c r="J38" i="2" s="1"/>
  <c r="K38" i="2" s="1"/>
  <c r="F37" i="2"/>
  <c r="H37" i="2" s="1"/>
  <c r="I37" i="2" s="1"/>
  <c r="J37" i="2" s="1"/>
  <c r="K37" i="2" s="1"/>
  <c r="F36" i="2"/>
  <c r="H36" i="2" s="1"/>
  <c r="I36" i="2" s="1"/>
  <c r="J36" i="2" s="1"/>
  <c r="K36" i="2" s="1"/>
  <c r="F35" i="2"/>
  <c r="H35" i="2" s="1"/>
  <c r="I35" i="2" s="1"/>
  <c r="J35" i="2" s="1"/>
  <c r="K35" i="2" s="1"/>
  <c r="F34" i="2"/>
  <c r="H34" i="2" s="1"/>
  <c r="I34" i="2" s="1"/>
  <c r="J34" i="2" s="1"/>
  <c r="K34" i="2" s="1"/>
  <c r="F33" i="2"/>
  <c r="H33" i="2" s="1"/>
  <c r="I33" i="2" s="1"/>
  <c r="J33" i="2" s="1"/>
  <c r="K33" i="2" s="1"/>
  <c r="F32" i="2"/>
  <c r="H32" i="2" s="1"/>
  <c r="I32" i="2" s="1"/>
  <c r="J32" i="2" s="1"/>
  <c r="K32" i="2" s="1"/>
  <c r="F31" i="2"/>
  <c r="H31" i="2" s="1"/>
  <c r="I31" i="2" s="1"/>
  <c r="J31" i="2" s="1"/>
  <c r="K31" i="2" s="1"/>
  <c r="F30" i="2"/>
  <c r="H30" i="2" s="1"/>
  <c r="I30" i="2" s="1"/>
  <c r="J30" i="2" s="1"/>
  <c r="K30" i="2" s="1"/>
  <c r="F29" i="2"/>
  <c r="H29" i="2" s="1"/>
  <c r="I29" i="2" s="1"/>
  <c r="J29" i="2" s="1"/>
  <c r="K29" i="2" s="1"/>
  <c r="F28" i="2"/>
  <c r="H28" i="2" s="1"/>
  <c r="I28" i="2" s="1"/>
  <c r="J28" i="2" s="1"/>
  <c r="K28" i="2" s="1"/>
  <c r="F27" i="2"/>
  <c r="H27" i="2" s="1"/>
  <c r="I27" i="2" s="1"/>
  <c r="J27" i="2" s="1"/>
  <c r="K27" i="2" s="1"/>
  <c r="F26" i="2"/>
  <c r="H26" i="2" s="1"/>
  <c r="I26" i="2" s="1"/>
  <c r="J26" i="2" s="1"/>
  <c r="K26" i="2" s="1"/>
  <c r="F25" i="2"/>
  <c r="H25" i="2" s="1"/>
  <c r="I25" i="2" s="1"/>
  <c r="J25" i="2" s="1"/>
  <c r="K25" i="2" s="1"/>
  <c r="F24" i="2"/>
  <c r="H24" i="2" s="1"/>
  <c r="I24" i="2" s="1"/>
  <c r="J24" i="2" s="1"/>
  <c r="K24" i="2" s="1"/>
  <c r="F23" i="2"/>
  <c r="H23" i="2" s="1"/>
  <c r="I23" i="2" s="1"/>
  <c r="J23" i="2" s="1"/>
  <c r="K23" i="2" s="1"/>
  <c r="F22" i="2"/>
  <c r="H22" i="2" s="1"/>
  <c r="I22" i="2" s="1"/>
  <c r="J22" i="2" s="1"/>
  <c r="K22" i="2" s="1"/>
  <c r="F21" i="2"/>
  <c r="H21" i="2" s="1"/>
  <c r="I21" i="2" s="1"/>
  <c r="J21" i="2" s="1"/>
  <c r="K21" i="2" s="1"/>
  <c r="F20" i="2"/>
  <c r="H20" i="2" s="1"/>
  <c r="I20" i="2" s="1"/>
  <c r="J20" i="2" s="1"/>
  <c r="K20" i="2" s="1"/>
  <c r="F19" i="2"/>
  <c r="H19" i="2" s="1"/>
  <c r="I19" i="2" s="1"/>
  <c r="J19" i="2" s="1"/>
  <c r="K19" i="2" s="1"/>
  <c r="F18" i="2"/>
  <c r="H18" i="2" s="1"/>
  <c r="I18" i="2" s="1"/>
  <c r="J18" i="2" s="1"/>
  <c r="K18" i="2" s="1"/>
  <c r="F17" i="2"/>
  <c r="H17" i="2" s="1"/>
  <c r="I17" i="2" s="1"/>
  <c r="J17" i="2" s="1"/>
  <c r="K17" i="2" s="1"/>
  <c r="F16" i="2"/>
  <c r="H16" i="2" s="1"/>
  <c r="I16" i="2" s="1"/>
  <c r="J16" i="2" s="1"/>
  <c r="K16" i="2" s="1"/>
  <c r="F15" i="2"/>
  <c r="H15" i="2" s="1"/>
  <c r="I15" i="2" s="1"/>
  <c r="J15" i="2" s="1"/>
  <c r="K15" i="2" s="1"/>
  <c r="F14" i="2"/>
  <c r="H14" i="2" s="1"/>
  <c r="I14" i="2" s="1"/>
  <c r="J14" i="2" s="1"/>
  <c r="K14" i="2" s="1"/>
  <c r="F13" i="2"/>
  <c r="H13" i="2" s="1"/>
  <c r="I13" i="2" s="1"/>
  <c r="J13" i="2" s="1"/>
  <c r="K13" i="2" s="1"/>
  <c r="F12" i="2"/>
  <c r="H12" i="2" s="1"/>
  <c r="I12" i="2" s="1"/>
  <c r="J12" i="2" s="1"/>
  <c r="K12" i="2" s="1"/>
  <c r="F11" i="2"/>
  <c r="H11" i="2" s="1"/>
  <c r="I11" i="2" s="1"/>
  <c r="J11" i="2" s="1"/>
  <c r="K11" i="2" s="1"/>
  <c r="F10" i="2"/>
  <c r="H10" i="2" s="1"/>
  <c r="I10" i="2" s="1"/>
  <c r="J10" i="2" s="1"/>
  <c r="K10" i="2" s="1"/>
  <c r="F9" i="2"/>
  <c r="H9" i="2" s="1"/>
  <c r="I9" i="2" s="1"/>
  <c r="J9" i="2" s="1"/>
  <c r="K9" i="2" s="1"/>
  <c r="F8" i="2"/>
  <c r="H8" i="2" s="1"/>
  <c r="I8" i="2" s="1"/>
  <c r="J8" i="2" s="1"/>
  <c r="K8" i="2" s="1"/>
  <c r="F7" i="2"/>
  <c r="H7" i="2" s="1"/>
  <c r="I7" i="2" s="1"/>
  <c r="J7" i="2" s="1"/>
  <c r="K7" i="2" s="1"/>
  <c r="F6" i="2"/>
  <c r="H6" i="2" s="1"/>
  <c r="I6" i="2" s="1"/>
  <c r="J6" i="2" s="1"/>
  <c r="K6" i="2" s="1"/>
  <c r="F5" i="2"/>
  <c r="H5" i="2" s="1"/>
  <c r="I5" i="2" s="1"/>
  <c r="J5" i="2" s="1"/>
  <c r="K5" i="2" s="1"/>
  <c r="F4" i="2"/>
  <c r="H4" i="2" s="1"/>
  <c r="I4" i="2" s="1"/>
  <c r="J4" i="2" s="1"/>
  <c r="K4" i="2" s="1"/>
  <c r="F3" i="2"/>
  <c r="H3" i="2" s="1"/>
  <c r="I3" i="2" s="1"/>
  <c r="J3" i="2" s="1"/>
  <c r="H47" i="1"/>
  <c r="J47" i="1" s="1"/>
  <c r="G47" i="1"/>
  <c r="F45" i="1"/>
  <c r="G45" i="1" s="1"/>
  <c r="H45" i="1" s="1"/>
  <c r="I25" i="1"/>
  <c r="J25" i="1" s="1"/>
  <c r="F42" i="1"/>
  <c r="G4" i="1"/>
  <c r="I4" i="1" s="1"/>
  <c r="J4" i="1" s="1"/>
  <c r="G5" i="1"/>
  <c r="I5" i="1" s="1"/>
  <c r="J5" i="1" s="1"/>
  <c r="G6" i="1"/>
  <c r="I6" i="1" s="1"/>
  <c r="J6" i="1" s="1"/>
  <c r="G7" i="1"/>
  <c r="I7" i="1" s="1"/>
  <c r="J7" i="1" s="1"/>
  <c r="G8" i="1"/>
  <c r="I8" i="1" s="1"/>
  <c r="J8" i="1" s="1"/>
  <c r="G9" i="1"/>
  <c r="I9" i="1" s="1"/>
  <c r="J9" i="1" s="1"/>
  <c r="G10" i="1"/>
  <c r="I10" i="1" s="1"/>
  <c r="J10" i="1" s="1"/>
  <c r="G11" i="1"/>
  <c r="I11" i="1" s="1"/>
  <c r="J11" i="1" s="1"/>
  <c r="G12" i="1"/>
  <c r="I12" i="1" s="1"/>
  <c r="J12" i="1" s="1"/>
  <c r="G13" i="1"/>
  <c r="I13" i="1" s="1"/>
  <c r="J13" i="1" s="1"/>
  <c r="G14" i="1"/>
  <c r="I14" i="1" s="1"/>
  <c r="J14" i="1" s="1"/>
  <c r="G15" i="1"/>
  <c r="I15" i="1" s="1"/>
  <c r="J15" i="1" s="1"/>
  <c r="G16" i="1"/>
  <c r="I16" i="1" s="1"/>
  <c r="J16" i="1" s="1"/>
  <c r="G17" i="1"/>
  <c r="I17" i="1" s="1"/>
  <c r="J17" i="1" s="1"/>
  <c r="G18" i="1"/>
  <c r="I18" i="1" s="1"/>
  <c r="J18" i="1" s="1"/>
  <c r="G19" i="1"/>
  <c r="I19" i="1" s="1"/>
  <c r="J19" i="1" s="1"/>
  <c r="G20" i="1"/>
  <c r="I20" i="1" s="1"/>
  <c r="J20" i="1" s="1"/>
  <c r="G21" i="1"/>
  <c r="I21" i="1" s="1"/>
  <c r="J21" i="1" s="1"/>
  <c r="G22" i="1"/>
  <c r="I22" i="1" s="1"/>
  <c r="J22" i="1" s="1"/>
  <c r="G23" i="1"/>
  <c r="I23" i="1" s="1"/>
  <c r="J23" i="1" s="1"/>
  <c r="G24" i="1"/>
  <c r="I24" i="1" s="1"/>
  <c r="J24" i="1" s="1"/>
  <c r="G25" i="1"/>
  <c r="G26" i="1"/>
  <c r="I26" i="1" s="1"/>
  <c r="J26" i="1" s="1"/>
  <c r="G27" i="1"/>
  <c r="I27" i="1" s="1"/>
  <c r="J27" i="1" s="1"/>
  <c r="G28" i="1"/>
  <c r="I28" i="1" s="1"/>
  <c r="J28" i="1" s="1"/>
  <c r="G29" i="1"/>
  <c r="I29" i="1" s="1"/>
  <c r="J29" i="1" s="1"/>
  <c r="G30" i="1"/>
  <c r="I30" i="1" s="1"/>
  <c r="J30" i="1" s="1"/>
  <c r="G31" i="1"/>
  <c r="I31" i="1" s="1"/>
  <c r="J31" i="1" s="1"/>
  <c r="G32" i="1"/>
  <c r="I32" i="1" s="1"/>
  <c r="J32" i="1" s="1"/>
  <c r="G33" i="1"/>
  <c r="I33" i="1" s="1"/>
  <c r="J33" i="1" s="1"/>
  <c r="G34" i="1"/>
  <c r="I34" i="1" s="1"/>
  <c r="J34" i="1" s="1"/>
  <c r="G35" i="1"/>
  <c r="I35" i="1" s="1"/>
  <c r="J35" i="1" s="1"/>
  <c r="G36" i="1"/>
  <c r="I36" i="1" s="1"/>
  <c r="J36" i="1" s="1"/>
  <c r="G37" i="1"/>
  <c r="I37" i="1" s="1"/>
  <c r="J37" i="1" s="1"/>
  <c r="G38" i="1"/>
  <c r="I38" i="1" s="1"/>
  <c r="J38" i="1" s="1"/>
  <c r="G39" i="1"/>
  <c r="I39" i="1" s="1"/>
  <c r="J39" i="1" s="1"/>
  <c r="G40" i="1"/>
  <c r="I40" i="1" s="1"/>
  <c r="J40" i="1" s="1"/>
  <c r="G41" i="1"/>
  <c r="I41" i="1" s="1"/>
  <c r="J41" i="1" s="1"/>
  <c r="G3" i="1"/>
  <c r="F46" i="1"/>
  <c r="G46" i="1" s="1"/>
  <c r="H46" i="1" s="1"/>
  <c r="J46" i="1" s="1"/>
  <c r="F47" i="1"/>
  <c r="K48" i="3" l="1"/>
  <c r="J52" i="3"/>
  <c r="K45" i="3"/>
  <c r="E54" i="3"/>
  <c r="I3" i="3"/>
  <c r="J3" i="3" s="1"/>
  <c r="K4" i="3"/>
  <c r="J53" i="3"/>
  <c r="K5" i="3"/>
  <c r="F51" i="3"/>
  <c r="H47" i="2"/>
  <c r="K41" i="2"/>
  <c r="K40" i="2"/>
  <c r="H46" i="2"/>
  <c r="J46" i="2" s="1"/>
  <c r="E48" i="2"/>
  <c r="H42" i="2"/>
  <c r="F46" i="2"/>
  <c r="F45" i="2"/>
  <c r="F47" i="2"/>
  <c r="J45" i="1"/>
  <c r="J48" i="1" s="1"/>
  <c r="H48" i="1"/>
  <c r="I42" i="1"/>
  <c r="J3" i="1"/>
  <c r="J42" i="1" s="1"/>
  <c r="F48" i="1"/>
  <c r="K3" i="3" l="1"/>
  <c r="H45" i="2"/>
  <c r="J45" i="2" s="1"/>
  <c r="K3" i="2"/>
  <c r="K42" i="2" s="1"/>
  <c r="J47" i="2"/>
  <c r="XFD48" i="3" l="1"/>
  <c r="J51" i="3"/>
  <c r="J54" i="3" s="1"/>
  <c r="J48" i="2"/>
</calcChain>
</file>

<file path=xl/sharedStrings.xml><?xml version="1.0" encoding="utf-8"?>
<sst xmlns="http://schemas.openxmlformats.org/spreadsheetml/2006/main" count="216" uniqueCount="37">
  <si>
    <t>PLACES</t>
  </si>
  <si>
    <t>SIZE OF TREES</t>
  </si>
  <si>
    <t>QUANTITY</t>
  </si>
  <si>
    <t>BV16</t>
  </si>
  <si>
    <t>TREES 15CM*5M</t>
  </si>
  <si>
    <t>TREES 20CM*4M</t>
  </si>
  <si>
    <t>TREES 25CM*3M</t>
  </si>
  <si>
    <t>BV4</t>
  </si>
  <si>
    <t>B4A</t>
  </si>
  <si>
    <t>BV28A</t>
  </si>
  <si>
    <t>BV31</t>
  </si>
  <si>
    <t>BV32</t>
  </si>
  <si>
    <t>SANZARI BV30,BV3</t>
  </si>
  <si>
    <t>GASAMBYA BV20</t>
  </si>
  <si>
    <t>MASORO BV2,BV1&amp;BV3</t>
  </si>
  <si>
    <t>BV33</t>
  </si>
  <si>
    <t>KARAMBO</t>
  </si>
  <si>
    <t>GASAMBYA BV17&amp;19</t>
  </si>
  <si>
    <t>PRICES/RWF</t>
  </si>
  <si>
    <t>TOTAL PRICES</t>
  </si>
  <si>
    <t>MAHAZA BV71&amp;MUNINI</t>
  </si>
  <si>
    <t>EA/RWF</t>
  </si>
  <si>
    <t>TOTAL PIECES</t>
  </si>
  <si>
    <t>TREES WILL BE USED TO DIFFERENT SITE IN APRIL 2024</t>
  </si>
  <si>
    <t>QUANTITY IN MARCH</t>
  </si>
  <si>
    <t>INCREASE10%</t>
  </si>
  <si>
    <t>INCREASE 10%</t>
  </si>
  <si>
    <t>INCREASE 20%</t>
  </si>
  <si>
    <t>APRIL QUANTITY</t>
  </si>
  <si>
    <t>QUANTITY MAY</t>
  </si>
  <si>
    <t>TREES WILL BE USED TO DIFFERENT SITE IN MAY 2024 IN MINING OPERATION</t>
  </si>
  <si>
    <t>QUANTITY JUNE</t>
  </si>
  <si>
    <t>BV11</t>
  </si>
  <si>
    <t>MAKOGOTE&amp;BV4B</t>
  </si>
  <si>
    <t>NEW WORKPLACE</t>
  </si>
  <si>
    <t>USED IN MAY</t>
  </si>
  <si>
    <t>TREES WILL BE USED TO DIFFERENT SITE IN JUNE 2024 IN MINING OPERATION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</si>
</sst>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88">
    <xf numFmtId="0" fontId="0" fillId="0" borderId="0" xfId="0"/>
    <xf numFmtId="0" fontId="2" fillId="0" borderId="1" xfId="0" applyFont="1" applyBorder="1"/>
    <xf numFmtId="0" fontId="1" fillId="0" borderId="1" xfId="0" applyFont="1" applyBorder="1"/>
    <xf numFmtId="0" fontId="1" fillId="0" borderId="4" xfId="0" applyFont="1" applyBorder="1"/>
    <xf numFmtId="0" fontId="5" fillId="0" borderId="1" xfId="0" applyFont="1" applyBorder="1"/>
    <xf numFmtId="9" fontId="2" fillId="0" borderId="1" xfId="0" quotePrefix="1" applyNumberFormat="1" applyFont="1" applyBorder="1"/>
    <xf numFmtId="0" fontId="5" fillId="0" borderId="4" xfId="0" applyFont="1" applyBorder="1"/>
    <xf numFmtId="0" fontId="3" fillId="0" borderId="1" xfId="0" applyFont="1" applyBorder="1"/>
    <xf numFmtId="0" fontId="3" fillId="0" borderId="4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12" xfId="0" applyFont="1" applyBorder="1"/>
    <xf numFmtId="0" fontId="2" fillId="0" borderId="1" xfId="0" applyFont="1" applyBorder="1" applyAlignment="1">
      <alignment vertical="center"/>
    </xf>
    <xf numFmtId="0" fontId="7" fillId="0" borderId="1" xfId="0" applyFont="1" applyBorder="1"/>
    <xf numFmtId="0" fontId="6" fillId="3" borderId="1" xfId="0" applyFont="1" applyFill="1" applyBorder="1"/>
    <xf numFmtId="0" fontId="6" fillId="0" borderId="1" xfId="0" applyFont="1" applyBorder="1"/>
    <xf numFmtId="0" fontId="2" fillId="0" borderId="4" xfId="0" applyFont="1" applyBorder="1" applyAlignment="1">
      <alignment wrapText="1"/>
    </xf>
    <xf numFmtId="43" fontId="2" fillId="0" borderId="1" xfId="1" applyFont="1" applyBorder="1"/>
    <xf numFmtId="43" fontId="3" fillId="0" borderId="1" xfId="1" applyFont="1" applyBorder="1"/>
    <xf numFmtId="164" fontId="5" fillId="0" borderId="1" xfId="1" applyNumberFormat="1" applyFont="1" applyBorder="1"/>
    <xf numFmtId="164" fontId="3" fillId="0" borderId="1" xfId="1" applyNumberFormat="1" applyFont="1" applyBorder="1"/>
    <xf numFmtId="1" fontId="3" fillId="0" borderId="1" xfId="0" applyNumberFormat="1" applyFont="1" applyBorder="1"/>
    <xf numFmtId="1" fontId="6" fillId="0" borderId="1" xfId="0" applyNumberFormat="1" applyFont="1" applyBorder="1"/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3" fillId="4" borderId="0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164" fontId="2" fillId="0" borderId="1" xfId="1" applyNumberFormat="1" applyFont="1" applyBorder="1"/>
    <xf numFmtId="1" fontId="2" fillId="0" borderId="1" xfId="0" applyNumberFormat="1" applyFont="1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2" fillId="0" borderId="12" xfId="0" applyFont="1" applyBorder="1" applyAlignment="1">
      <alignment wrapText="1"/>
    </xf>
    <xf numFmtId="0" fontId="1" fillId="0" borderId="12" xfId="0" applyFont="1" applyBorder="1"/>
    <xf numFmtId="0" fontId="2" fillId="2" borderId="0" xfId="0" applyFont="1" applyFill="1" applyBorder="1" applyAlignment="1">
      <alignment horizontal="center"/>
    </xf>
    <xf numFmtId="0" fontId="2" fillId="0" borderId="14" xfId="0" applyFont="1" applyBorder="1"/>
    <xf numFmtId="0" fontId="2" fillId="5" borderId="1" xfId="0" applyFont="1" applyFill="1" applyBorder="1" applyAlignment="1">
      <alignment horizontal="center" vertical="center" wrapText="1"/>
    </xf>
    <xf numFmtId="1" fontId="3" fillId="5" borderId="1" xfId="0" applyNumberFormat="1" applyFont="1" applyFill="1" applyBorder="1"/>
    <xf numFmtId="1" fontId="2" fillId="5" borderId="1" xfId="0" applyNumberFormat="1" applyFont="1" applyFill="1" applyBorder="1"/>
    <xf numFmtId="0" fontId="2" fillId="4" borderId="14" xfId="0" applyFont="1" applyFill="1" applyBorder="1"/>
    <xf numFmtId="0" fontId="1" fillId="4" borderId="12" xfId="0" applyFont="1" applyFill="1" applyBorder="1"/>
    <xf numFmtId="0" fontId="1" fillId="4" borderId="1" xfId="0" applyFont="1" applyFill="1" applyBorder="1"/>
    <xf numFmtId="0" fontId="3" fillId="4" borderId="4" xfId="0" applyFont="1" applyFill="1" applyBorder="1"/>
    <xf numFmtId="1" fontId="3" fillId="4" borderId="1" xfId="0" applyNumberFormat="1" applyFont="1" applyFill="1" applyBorder="1"/>
    <xf numFmtId="164" fontId="3" fillId="4" borderId="1" xfId="1" applyNumberFormat="1" applyFont="1" applyFill="1" applyBorder="1"/>
    <xf numFmtId="0" fontId="2" fillId="4" borderId="15" xfId="0" applyFont="1" applyFill="1" applyBorder="1"/>
    <xf numFmtId="0" fontId="0" fillId="4" borderId="0" xfId="0" applyFill="1"/>
    <xf numFmtId="0" fontId="0" fillId="5" borderId="0" xfId="0" applyFill="1"/>
    <xf numFmtId="0" fontId="2" fillId="0" borderId="13" xfId="0" applyFont="1" applyBorder="1" applyAlignment="1">
      <alignment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43B4C7-0226-4FE3-A77A-0475A7474B94}">
  <dimension ref="A1:J48"/>
  <sheetViews>
    <sheetView topLeftCell="A34" workbookViewId="0">
      <selection activeCell="I42" sqref="I42"/>
    </sheetView>
  </sheetViews>
  <sheetFormatPr defaultRowHeight="14.4" x14ac:dyDescent="0.3"/>
  <cols>
    <col min="5" max="5" width="11.33203125" customWidth="1"/>
    <col min="6" max="6" width="25.44140625" customWidth="1"/>
    <col min="7" max="7" width="16" customWidth="1"/>
    <col min="8" max="8" width="22" customWidth="1"/>
    <col min="9" max="9" width="15.5546875" customWidth="1"/>
    <col min="10" max="10" width="23.6640625" customWidth="1"/>
  </cols>
  <sheetData>
    <row r="1" spans="1:10" ht="18" customHeight="1" x14ac:dyDescent="0.35">
      <c r="A1" s="25" t="s">
        <v>23</v>
      </c>
      <c r="B1" s="26"/>
      <c r="C1" s="26"/>
      <c r="D1" s="26"/>
      <c r="E1" s="26"/>
      <c r="F1" s="26"/>
      <c r="G1" s="26"/>
      <c r="H1" s="26"/>
      <c r="I1" s="26"/>
      <c r="J1" s="26"/>
    </row>
    <row r="2" spans="1:10" ht="18" customHeight="1" x14ac:dyDescent="0.35">
      <c r="A2" s="9" t="s">
        <v>0</v>
      </c>
      <c r="B2" s="11"/>
      <c r="C2" s="10"/>
      <c r="D2" s="9" t="s">
        <v>1</v>
      </c>
      <c r="E2" s="10"/>
      <c r="F2" s="16" t="s">
        <v>24</v>
      </c>
      <c r="G2" s="5" t="s">
        <v>25</v>
      </c>
      <c r="H2" s="9" t="s">
        <v>18</v>
      </c>
      <c r="I2" s="1" t="s">
        <v>2</v>
      </c>
      <c r="J2" s="1" t="s">
        <v>19</v>
      </c>
    </row>
    <row r="3" spans="1:10" ht="18" customHeight="1" x14ac:dyDescent="0.35">
      <c r="A3" s="27" t="s">
        <v>3</v>
      </c>
      <c r="B3" s="28"/>
      <c r="C3" s="29"/>
      <c r="D3" s="9" t="s">
        <v>4</v>
      </c>
      <c r="E3" s="10"/>
      <c r="F3" s="3">
        <v>30</v>
      </c>
      <c r="G3" s="2">
        <f>F3*10%</f>
        <v>3</v>
      </c>
      <c r="H3" s="8">
        <v>6000</v>
      </c>
      <c r="I3" s="7">
        <f>F3+G3</f>
        <v>33</v>
      </c>
      <c r="J3" s="20">
        <f>I3*H3</f>
        <v>198000</v>
      </c>
    </row>
    <row r="4" spans="1:10" ht="18" customHeight="1" x14ac:dyDescent="0.35">
      <c r="A4" s="30"/>
      <c r="B4" s="31"/>
      <c r="C4" s="32"/>
      <c r="D4" s="9" t="s">
        <v>5</v>
      </c>
      <c r="E4" s="10"/>
      <c r="F4" s="3">
        <v>20</v>
      </c>
      <c r="G4" s="2">
        <f t="shared" ref="G4:G41" si="0">F4*10%</f>
        <v>2</v>
      </c>
      <c r="H4" s="8">
        <v>9000</v>
      </c>
      <c r="I4" s="7">
        <f t="shared" ref="I4:I41" si="1">F4+G4</f>
        <v>22</v>
      </c>
      <c r="J4" s="20">
        <f t="shared" ref="J4:J41" si="2">I4*H4</f>
        <v>198000</v>
      </c>
    </row>
    <row r="5" spans="1:10" ht="18" customHeight="1" x14ac:dyDescent="0.35">
      <c r="A5" s="33"/>
      <c r="B5" s="34"/>
      <c r="C5" s="35"/>
      <c r="D5" s="9" t="s">
        <v>6</v>
      </c>
      <c r="E5" s="10"/>
      <c r="F5" s="3">
        <v>10</v>
      </c>
      <c r="G5" s="2">
        <f t="shared" si="0"/>
        <v>1</v>
      </c>
      <c r="H5" s="8">
        <v>17500</v>
      </c>
      <c r="I5" s="7">
        <f t="shared" si="1"/>
        <v>11</v>
      </c>
      <c r="J5" s="20">
        <f t="shared" si="2"/>
        <v>192500</v>
      </c>
    </row>
    <row r="6" spans="1:10" ht="18" customHeight="1" x14ac:dyDescent="0.35">
      <c r="A6" s="27" t="s">
        <v>7</v>
      </c>
      <c r="B6" s="28"/>
      <c r="C6" s="29"/>
      <c r="D6" s="9" t="s">
        <v>4</v>
      </c>
      <c r="E6" s="10"/>
      <c r="F6" s="3">
        <v>30</v>
      </c>
      <c r="G6" s="2">
        <f t="shared" si="0"/>
        <v>3</v>
      </c>
      <c r="H6" s="8">
        <v>6000</v>
      </c>
      <c r="I6" s="7">
        <f t="shared" si="1"/>
        <v>33</v>
      </c>
      <c r="J6" s="20">
        <f t="shared" si="2"/>
        <v>198000</v>
      </c>
    </row>
    <row r="7" spans="1:10" ht="18" customHeight="1" x14ac:dyDescent="0.35">
      <c r="A7" s="30"/>
      <c r="B7" s="31"/>
      <c r="C7" s="32"/>
      <c r="D7" s="9" t="s">
        <v>5</v>
      </c>
      <c r="E7" s="10"/>
      <c r="F7" s="3">
        <v>20</v>
      </c>
      <c r="G7" s="2">
        <f t="shared" si="0"/>
        <v>2</v>
      </c>
      <c r="H7" s="8">
        <v>9000</v>
      </c>
      <c r="I7" s="7">
        <f t="shared" si="1"/>
        <v>22</v>
      </c>
      <c r="J7" s="20">
        <f t="shared" si="2"/>
        <v>198000</v>
      </c>
    </row>
    <row r="8" spans="1:10" ht="18" customHeight="1" x14ac:dyDescent="0.35">
      <c r="A8" s="33"/>
      <c r="B8" s="34"/>
      <c r="C8" s="35"/>
      <c r="D8" s="9" t="s">
        <v>6</v>
      </c>
      <c r="E8" s="10"/>
      <c r="F8" s="3">
        <v>10</v>
      </c>
      <c r="G8" s="2">
        <f t="shared" si="0"/>
        <v>1</v>
      </c>
      <c r="H8" s="8">
        <v>17500</v>
      </c>
      <c r="I8" s="7">
        <f t="shared" si="1"/>
        <v>11</v>
      </c>
      <c r="J8" s="20">
        <f t="shared" si="2"/>
        <v>192500</v>
      </c>
    </row>
    <row r="9" spans="1:10" ht="18" customHeight="1" x14ac:dyDescent="0.35">
      <c r="A9" s="27" t="s">
        <v>8</v>
      </c>
      <c r="B9" s="28"/>
      <c r="C9" s="29"/>
      <c r="D9" s="9" t="s">
        <v>4</v>
      </c>
      <c r="E9" s="10"/>
      <c r="F9" s="3">
        <v>30</v>
      </c>
      <c r="G9" s="2">
        <f t="shared" si="0"/>
        <v>3</v>
      </c>
      <c r="H9" s="8">
        <v>6000</v>
      </c>
      <c r="I9" s="7">
        <f t="shared" si="1"/>
        <v>33</v>
      </c>
      <c r="J9" s="20">
        <f t="shared" si="2"/>
        <v>198000</v>
      </c>
    </row>
    <row r="10" spans="1:10" ht="18" customHeight="1" x14ac:dyDescent="0.35">
      <c r="A10" s="30"/>
      <c r="B10" s="31"/>
      <c r="C10" s="32"/>
      <c r="D10" s="9" t="s">
        <v>5</v>
      </c>
      <c r="E10" s="10"/>
      <c r="F10" s="3">
        <v>20</v>
      </c>
      <c r="G10" s="2">
        <f t="shared" si="0"/>
        <v>2</v>
      </c>
      <c r="H10" s="8">
        <v>9000</v>
      </c>
      <c r="I10" s="7">
        <f t="shared" si="1"/>
        <v>22</v>
      </c>
      <c r="J10" s="20">
        <f t="shared" si="2"/>
        <v>198000</v>
      </c>
    </row>
    <row r="11" spans="1:10" ht="18" customHeight="1" x14ac:dyDescent="0.35">
      <c r="A11" s="33"/>
      <c r="B11" s="34"/>
      <c r="C11" s="35"/>
      <c r="D11" s="9" t="s">
        <v>6</v>
      </c>
      <c r="E11" s="10"/>
      <c r="F11" s="3">
        <v>10</v>
      </c>
      <c r="G11" s="2">
        <f t="shared" si="0"/>
        <v>1</v>
      </c>
      <c r="H11" s="8">
        <v>17500</v>
      </c>
      <c r="I11" s="7">
        <f t="shared" si="1"/>
        <v>11</v>
      </c>
      <c r="J11" s="20">
        <f t="shared" si="2"/>
        <v>192500</v>
      </c>
    </row>
    <row r="12" spans="1:10" ht="18" customHeight="1" x14ac:dyDescent="0.35">
      <c r="A12" s="36" t="s">
        <v>9</v>
      </c>
      <c r="B12" s="37"/>
      <c r="C12" s="38"/>
      <c r="D12" s="9" t="s">
        <v>4</v>
      </c>
      <c r="E12" s="10"/>
      <c r="F12" s="3">
        <v>30</v>
      </c>
      <c r="G12" s="2">
        <f t="shared" si="0"/>
        <v>3</v>
      </c>
      <c r="H12" s="8">
        <v>6000</v>
      </c>
      <c r="I12" s="7">
        <f t="shared" si="1"/>
        <v>33</v>
      </c>
      <c r="J12" s="20">
        <f t="shared" si="2"/>
        <v>198000</v>
      </c>
    </row>
    <row r="13" spans="1:10" ht="18" customHeight="1" x14ac:dyDescent="0.35">
      <c r="A13" s="39"/>
      <c r="B13" s="40"/>
      <c r="C13" s="41"/>
      <c r="D13" s="9" t="s">
        <v>5</v>
      </c>
      <c r="E13" s="10"/>
      <c r="F13" s="3">
        <v>20</v>
      </c>
      <c r="G13" s="2">
        <f t="shared" si="0"/>
        <v>2</v>
      </c>
      <c r="H13" s="8">
        <v>9000</v>
      </c>
      <c r="I13" s="7">
        <f t="shared" si="1"/>
        <v>22</v>
      </c>
      <c r="J13" s="20">
        <f t="shared" si="2"/>
        <v>198000</v>
      </c>
    </row>
    <row r="14" spans="1:10" ht="18" customHeight="1" x14ac:dyDescent="0.35">
      <c r="A14" s="42"/>
      <c r="B14" s="43"/>
      <c r="C14" s="44"/>
      <c r="D14" s="9" t="s">
        <v>6</v>
      </c>
      <c r="E14" s="10"/>
      <c r="F14" s="3">
        <v>10</v>
      </c>
      <c r="G14" s="2">
        <f t="shared" si="0"/>
        <v>1</v>
      </c>
      <c r="H14" s="8">
        <v>17500</v>
      </c>
      <c r="I14" s="7">
        <f t="shared" si="1"/>
        <v>11</v>
      </c>
      <c r="J14" s="20">
        <f t="shared" si="2"/>
        <v>192500</v>
      </c>
    </row>
    <row r="15" spans="1:10" ht="18" customHeight="1" x14ac:dyDescent="0.35">
      <c r="A15" s="36" t="s">
        <v>10</v>
      </c>
      <c r="B15" s="37"/>
      <c r="C15" s="38"/>
      <c r="D15" s="9" t="s">
        <v>4</v>
      </c>
      <c r="E15" s="10"/>
      <c r="F15" s="3">
        <v>30</v>
      </c>
      <c r="G15" s="2">
        <f t="shared" si="0"/>
        <v>3</v>
      </c>
      <c r="H15" s="8">
        <v>6000</v>
      </c>
      <c r="I15" s="7">
        <f t="shared" si="1"/>
        <v>33</v>
      </c>
      <c r="J15" s="20">
        <f t="shared" si="2"/>
        <v>198000</v>
      </c>
    </row>
    <row r="16" spans="1:10" ht="18" customHeight="1" x14ac:dyDescent="0.35">
      <c r="A16" s="39"/>
      <c r="B16" s="40"/>
      <c r="C16" s="41"/>
      <c r="D16" s="9" t="s">
        <v>5</v>
      </c>
      <c r="E16" s="10"/>
      <c r="F16" s="3">
        <v>20</v>
      </c>
      <c r="G16" s="2">
        <f t="shared" si="0"/>
        <v>2</v>
      </c>
      <c r="H16" s="8">
        <v>9000</v>
      </c>
      <c r="I16" s="7">
        <f t="shared" si="1"/>
        <v>22</v>
      </c>
      <c r="J16" s="20">
        <f t="shared" si="2"/>
        <v>198000</v>
      </c>
    </row>
    <row r="17" spans="1:10" ht="18" customHeight="1" x14ac:dyDescent="0.35">
      <c r="A17" s="42"/>
      <c r="B17" s="43"/>
      <c r="C17" s="44"/>
      <c r="D17" s="9" t="s">
        <v>6</v>
      </c>
      <c r="E17" s="10"/>
      <c r="F17" s="3">
        <v>10</v>
      </c>
      <c r="G17" s="2">
        <f t="shared" si="0"/>
        <v>1</v>
      </c>
      <c r="H17" s="8">
        <v>17500</v>
      </c>
      <c r="I17" s="7">
        <f t="shared" si="1"/>
        <v>11</v>
      </c>
      <c r="J17" s="20">
        <f t="shared" si="2"/>
        <v>192500</v>
      </c>
    </row>
    <row r="18" spans="1:10" ht="18" customHeight="1" x14ac:dyDescent="0.35">
      <c r="A18" s="36" t="s">
        <v>11</v>
      </c>
      <c r="B18" s="37"/>
      <c r="C18" s="38"/>
      <c r="D18" s="9" t="s">
        <v>4</v>
      </c>
      <c r="E18" s="10"/>
      <c r="F18" s="3">
        <v>30</v>
      </c>
      <c r="G18" s="2">
        <f t="shared" si="0"/>
        <v>3</v>
      </c>
      <c r="H18" s="8">
        <v>6000</v>
      </c>
      <c r="I18" s="7">
        <f t="shared" si="1"/>
        <v>33</v>
      </c>
      <c r="J18" s="20">
        <f t="shared" si="2"/>
        <v>198000</v>
      </c>
    </row>
    <row r="19" spans="1:10" ht="18" customHeight="1" x14ac:dyDescent="0.35">
      <c r="A19" s="39"/>
      <c r="B19" s="40"/>
      <c r="C19" s="41"/>
      <c r="D19" s="9" t="s">
        <v>5</v>
      </c>
      <c r="E19" s="10"/>
      <c r="F19" s="3">
        <v>20</v>
      </c>
      <c r="G19" s="2">
        <f t="shared" si="0"/>
        <v>2</v>
      </c>
      <c r="H19" s="8">
        <v>9000</v>
      </c>
      <c r="I19" s="7">
        <f t="shared" si="1"/>
        <v>22</v>
      </c>
      <c r="J19" s="20">
        <f t="shared" si="2"/>
        <v>198000</v>
      </c>
    </row>
    <row r="20" spans="1:10" ht="18" customHeight="1" x14ac:dyDescent="0.35">
      <c r="A20" s="42"/>
      <c r="B20" s="43"/>
      <c r="C20" s="44"/>
      <c r="D20" s="9" t="s">
        <v>6</v>
      </c>
      <c r="E20" s="10"/>
      <c r="F20" s="3">
        <v>10</v>
      </c>
      <c r="G20" s="2">
        <f t="shared" si="0"/>
        <v>1</v>
      </c>
      <c r="H20" s="8">
        <v>17500</v>
      </c>
      <c r="I20" s="7">
        <f t="shared" si="1"/>
        <v>11</v>
      </c>
      <c r="J20" s="20">
        <f t="shared" si="2"/>
        <v>192500</v>
      </c>
    </row>
    <row r="21" spans="1:10" ht="18" customHeight="1" x14ac:dyDescent="0.35">
      <c r="A21" s="45" t="s">
        <v>12</v>
      </c>
      <c r="B21" s="46"/>
      <c r="C21" s="47"/>
      <c r="D21" s="9" t="s">
        <v>4</v>
      </c>
      <c r="E21" s="10"/>
      <c r="F21" s="3">
        <v>30</v>
      </c>
      <c r="G21" s="2">
        <f t="shared" si="0"/>
        <v>3</v>
      </c>
      <c r="H21" s="8">
        <v>6000</v>
      </c>
      <c r="I21" s="7">
        <f t="shared" si="1"/>
        <v>33</v>
      </c>
      <c r="J21" s="20">
        <f t="shared" si="2"/>
        <v>198000</v>
      </c>
    </row>
    <row r="22" spans="1:10" ht="18" customHeight="1" x14ac:dyDescent="0.35">
      <c r="A22" s="48"/>
      <c r="B22" s="49"/>
      <c r="C22" s="50"/>
      <c r="D22" s="9" t="s">
        <v>5</v>
      </c>
      <c r="E22" s="10"/>
      <c r="F22" s="3">
        <v>20</v>
      </c>
      <c r="G22" s="2">
        <f t="shared" si="0"/>
        <v>2</v>
      </c>
      <c r="H22" s="8">
        <v>9000</v>
      </c>
      <c r="I22" s="7">
        <f t="shared" si="1"/>
        <v>22</v>
      </c>
      <c r="J22" s="20">
        <f t="shared" si="2"/>
        <v>198000</v>
      </c>
    </row>
    <row r="23" spans="1:10" ht="18" customHeight="1" x14ac:dyDescent="0.35">
      <c r="A23" s="51"/>
      <c r="B23" s="52"/>
      <c r="C23" s="53"/>
      <c r="D23" s="9" t="s">
        <v>6</v>
      </c>
      <c r="E23" s="10"/>
      <c r="F23" s="3">
        <v>10</v>
      </c>
      <c r="G23" s="2">
        <f t="shared" si="0"/>
        <v>1</v>
      </c>
      <c r="H23" s="8">
        <v>17500</v>
      </c>
      <c r="I23" s="7">
        <f t="shared" si="1"/>
        <v>11</v>
      </c>
      <c r="J23" s="20">
        <f t="shared" si="2"/>
        <v>192500</v>
      </c>
    </row>
    <row r="24" spans="1:10" ht="18" customHeight="1" x14ac:dyDescent="0.35">
      <c r="A24" s="36" t="s">
        <v>17</v>
      </c>
      <c r="B24" s="37"/>
      <c r="C24" s="38"/>
      <c r="D24" s="9" t="s">
        <v>4</v>
      </c>
      <c r="E24" s="10"/>
      <c r="F24" s="3">
        <v>30</v>
      </c>
      <c r="G24" s="2">
        <f t="shared" si="0"/>
        <v>3</v>
      </c>
      <c r="H24" s="8">
        <v>6000</v>
      </c>
      <c r="I24" s="7">
        <f t="shared" si="1"/>
        <v>33</v>
      </c>
      <c r="J24" s="20">
        <f t="shared" si="2"/>
        <v>198000</v>
      </c>
    </row>
    <row r="25" spans="1:10" ht="18" customHeight="1" x14ac:dyDescent="0.35">
      <c r="A25" s="39"/>
      <c r="B25" s="40"/>
      <c r="C25" s="41"/>
      <c r="D25" s="9" t="s">
        <v>5</v>
      </c>
      <c r="E25" s="10"/>
      <c r="F25" s="3">
        <v>20</v>
      </c>
      <c r="G25" s="2">
        <f t="shared" si="0"/>
        <v>2</v>
      </c>
      <c r="H25" s="8">
        <v>9000</v>
      </c>
      <c r="I25" s="7">
        <f t="shared" si="1"/>
        <v>22</v>
      </c>
      <c r="J25" s="20">
        <f t="shared" si="2"/>
        <v>198000</v>
      </c>
    </row>
    <row r="26" spans="1:10" ht="18" customHeight="1" x14ac:dyDescent="0.35">
      <c r="A26" s="42"/>
      <c r="B26" s="43"/>
      <c r="C26" s="44"/>
      <c r="D26" s="9" t="s">
        <v>6</v>
      </c>
      <c r="E26" s="10"/>
      <c r="F26" s="3">
        <v>10</v>
      </c>
      <c r="G26" s="2">
        <f t="shared" si="0"/>
        <v>1</v>
      </c>
      <c r="H26" s="8">
        <v>17500</v>
      </c>
      <c r="I26" s="7">
        <f t="shared" si="1"/>
        <v>11</v>
      </c>
      <c r="J26" s="20">
        <f t="shared" si="2"/>
        <v>192500</v>
      </c>
    </row>
    <row r="27" spans="1:10" ht="18" customHeight="1" x14ac:dyDescent="0.35">
      <c r="A27" s="36" t="s">
        <v>13</v>
      </c>
      <c r="B27" s="37"/>
      <c r="C27" s="38"/>
      <c r="D27" s="9" t="s">
        <v>4</v>
      </c>
      <c r="E27" s="10"/>
      <c r="F27" s="3">
        <v>30</v>
      </c>
      <c r="G27" s="2">
        <f t="shared" si="0"/>
        <v>3</v>
      </c>
      <c r="H27" s="8">
        <v>6000</v>
      </c>
      <c r="I27" s="7">
        <f t="shared" si="1"/>
        <v>33</v>
      </c>
      <c r="J27" s="20">
        <f t="shared" si="2"/>
        <v>198000</v>
      </c>
    </row>
    <row r="28" spans="1:10" ht="18" customHeight="1" x14ac:dyDescent="0.35">
      <c r="A28" s="39"/>
      <c r="B28" s="40"/>
      <c r="C28" s="41"/>
      <c r="D28" s="9" t="s">
        <v>5</v>
      </c>
      <c r="E28" s="10"/>
      <c r="F28" s="3">
        <v>20</v>
      </c>
      <c r="G28" s="2">
        <f t="shared" si="0"/>
        <v>2</v>
      </c>
      <c r="H28" s="8">
        <v>9000</v>
      </c>
      <c r="I28" s="7">
        <f t="shared" si="1"/>
        <v>22</v>
      </c>
      <c r="J28" s="20">
        <f t="shared" si="2"/>
        <v>198000</v>
      </c>
    </row>
    <row r="29" spans="1:10" ht="18" customHeight="1" x14ac:dyDescent="0.35">
      <c r="A29" s="42"/>
      <c r="B29" s="43"/>
      <c r="C29" s="44"/>
      <c r="D29" s="9" t="s">
        <v>6</v>
      </c>
      <c r="E29" s="10"/>
      <c r="F29" s="3">
        <v>10</v>
      </c>
      <c r="G29" s="2">
        <f t="shared" si="0"/>
        <v>1</v>
      </c>
      <c r="H29" s="8">
        <v>17500</v>
      </c>
      <c r="I29" s="7">
        <f t="shared" si="1"/>
        <v>11</v>
      </c>
      <c r="J29" s="20">
        <f t="shared" si="2"/>
        <v>192500</v>
      </c>
    </row>
    <row r="30" spans="1:10" ht="18" customHeight="1" x14ac:dyDescent="0.35">
      <c r="A30" s="36" t="s">
        <v>20</v>
      </c>
      <c r="B30" s="37"/>
      <c r="C30" s="38"/>
      <c r="D30" s="9" t="s">
        <v>4</v>
      </c>
      <c r="E30" s="10"/>
      <c r="F30" s="3">
        <v>30</v>
      </c>
      <c r="G30" s="2">
        <f t="shared" si="0"/>
        <v>3</v>
      </c>
      <c r="H30" s="8">
        <v>6000</v>
      </c>
      <c r="I30" s="7">
        <f t="shared" si="1"/>
        <v>33</v>
      </c>
      <c r="J30" s="20">
        <f t="shared" si="2"/>
        <v>198000</v>
      </c>
    </row>
    <row r="31" spans="1:10" ht="18" customHeight="1" x14ac:dyDescent="0.35">
      <c r="A31" s="39"/>
      <c r="B31" s="40"/>
      <c r="C31" s="41"/>
      <c r="D31" s="9" t="s">
        <v>5</v>
      </c>
      <c r="E31" s="10"/>
      <c r="F31" s="3">
        <v>20</v>
      </c>
      <c r="G31" s="2">
        <f t="shared" si="0"/>
        <v>2</v>
      </c>
      <c r="H31" s="8">
        <v>9000</v>
      </c>
      <c r="I31" s="7">
        <f t="shared" si="1"/>
        <v>22</v>
      </c>
      <c r="J31" s="20">
        <f t="shared" si="2"/>
        <v>198000</v>
      </c>
    </row>
    <row r="32" spans="1:10" ht="18" customHeight="1" x14ac:dyDescent="0.35">
      <c r="A32" s="42"/>
      <c r="B32" s="43"/>
      <c r="C32" s="44"/>
      <c r="D32" s="9" t="s">
        <v>6</v>
      </c>
      <c r="E32" s="10"/>
      <c r="F32" s="3">
        <v>10</v>
      </c>
      <c r="G32" s="2">
        <f t="shared" si="0"/>
        <v>1</v>
      </c>
      <c r="H32" s="8">
        <v>17500</v>
      </c>
      <c r="I32" s="7">
        <f t="shared" si="1"/>
        <v>11</v>
      </c>
      <c r="J32" s="20">
        <f t="shared" si="2"/>
        <v>192500</v>
      </c>
    </row>
    <row r="33" spans="1:10" ht="18" customHeight="1" x14ac:dyDescent="0.35">
      <c r="A33" s="36" t="s">
        <v>14</v>
      </c>
      <c r="B33" s="37"/>
      <c r="C33" s="38"/>
      <c r="D33" s="9" t="s">
        <v>4</v>
      </c>
      <c r="E33" s="10"/>
      <c r="F33" s="3">
        <v>30</v>
      </c>
      <c r="G33" s="2">
        <f t="shared" si="0"/>
        <v>3</v>
      </c>
      <c r="H33" s="8">
        <v>6000</v>
      </c>
      <c r="I33" s="7">
        <f t="shared" si="1"/>
        <v>33</v>
      </c>
      <c r="J33" s="20">
        <f t="shared" si="2"/>
        <v>198000</v>
      </c>
    </row>
    <row r="34" spans="1:10" ht="18" customHeight="1" x14ac:dyDescent="0.35">
      <c r="A34" s="39"/>
      <c r="B34" s="40"/>
      <c r="C34" s="41"/>
      <c r="D34" s="9" t="s">
        <v>5</v>
      </c>
      <c r="E34" s="10"/>
      <c r="F34" s="3">
        <v>20</v>
      </c>
      <c r="G34" s="2">
        <f t="shared" si="0"/>
        <v>2</v>
      </c>
      <c r="H34" s="8">
        <v>9000</v>
      </c>
      <c r="I34" s="7">
        <f t="shared" si="1"/>
        <v>22</v>
      </c>
      <c r="J34" s="20">
        <f t="shared" si="2"/>
        <v>198000</v>
      </c>
    </row>
    <row r="35" spans="1:10" ht="18" customHeight="1" x14ac:dyDescent="0.35">
      <c r="A35" s="42"/>
      <c r="B35" s="43"/>
      <c r="C35" s="44"/>
      <c r="D35" s="9" t="s">
        <v>6</v>
      </c>
      <c r="E35" s="10"/>
      <c r="F35" s="3">
        <v>10</v>
      </c>
      <c r="G35" s="2">
        <f t="shared" si="0"/>
        <v>1</v>
      </c>
      <c r="H35" s="8">
        <v>17500</v>
      </c>
      <c r="I35" s="7">
        <f t="shared" si="1"/>
        <v>11</v>
      </c>
      <c r="J35" s="20">
        <f t="shared" si="2"/>
        <v>192500</v>
      </c>
    </row>
    <row r="36" spans="1:10" ht="18" customHeight="1" x14ac:dyDescent="0.35">
      <c r="A36" s="36" t="s">
        <v>15</v>
      </c>
      <c r="B36" s="37"/>
      <c r="C36" s="38"/>
      <c r="D36" s="9" t="s">
        <v>4</v>
      </c>
      <c r="E36" s="10"/>
      <c r="F36" s="3">
        <v>30</v>
      </c>
      <c r="G36" s="2">
        <f t="shared" si="0"/>
        <v>3</v>
      </c>
      <c r="H36" s="8">
        <v>6000</v>
      </c>
      <c r="I36" s="7">
        <f t="shared" si="1"/>
        <v>33</v>
      </c>
      <c r="J36" s="20">
        <f t="shared" si="2"/>
        <v>198000</v>
      </c>
    </row>
    <row r="37" spans="1:10" ht="18" customHeight="1" x14ac:dyDescent="0.35">
      <c r="A37" s="39"/>
      <c r="B37" s="40"/>
      <c r="C37" s="41"/>
      <c r="D37" s="9" t="s">
        <v>5</v>
      </c>
      <c r="E37" s="10"/>
      <c r="F37" s="3">
        <v>20</v>
      </c>
      <c r="G37" s="2">
        <f t="shared" si="0"/>
        <v>2</v>
      </c>
      <c r="H37" s="8">
        <v>9000</v>
      </c>
      <c r="I37" s="7">
        <f t="shared" si="1"/>
        <v>22</v>
      </c>
      <c r="J37" s="20">
        <f t="shared" si="2"/>
        <v>198000</v>
      </c>
    </row>
    <row r="38" spans="1:10" ht="18" customHeight="1" x14ac:dyDescent="0.35">
      <c r="A38" s="42"/>
      <c r="B38" s="43"/>
      <c r="C38" s="44"/>
      <c r="D38" s="9" t="s">
        <v>6</v>
      </c>
      <c r="E38" s="10"/>
      <c r="F38" s="3">
        <v>10</v>
      </c>
      <c r="G38" s="2">
        <f t="shared" si="0"/>
        <v>1</v>
      </c>
      <c r="H38" s="8">
        <v>17500</v>
      </c>
      <c r="I38" s="7">
        <f t="shared" si="1"/>
        <v>11</v>
      </c>
      <c r="J38" s="20">
        <f t="shared" si="2"/>
        <v>192500</v>
      </c>
    </row>
    <row r="39" spans="1:10" ht="18" customHeight="1" x14ac:dyDescent="0.35">
      <c r="A39" s="36" t="s">
        <v>16</v>
      </c>
      <c r="B39" s="37"/>
      <c r="C39" s="38"/>
      <c r="D39" s="9" t="s">
        <v>4</v>
      </c>
      <c r="E39" s="10"/>
      <c r="F39" s="3">
        <v>60</v>
      </c>
      <c r="G39" s="2">
        <f t="shared" si="0"/>
        <v>6</v>
      </c>
      <c r="H39" s="8">
        <v>6000</v>
      </c>
      <c r="I39" s="7">
        <f t="shared" si="1"/>
        <v>66</v>
      </c>
      <c r="J39" s="20">
        <f t="shared" si="2"/>
        <v>396000</v>
      </c>
    </row>
    <row r="40" spans="1:10" ht="18" customHeight="1" x14ac:dyDescent="0.35">
      <c r="A40" s="39"/>
      <c r="B40" s="40"/>
      <c r="C40" s="41"/>
      <c r="D40" s="9" t="s">
        <v>5</v>
      </c>
      <c r="E40" s="10"/>
      <c r="F40" s="3">
        <v>40</v>
      </c>
      <c r="G40" s="2">
        <f t="shared" si="0"/>
        <v>4</v>
      </c>
      <c r="H40" s="8">
        <v>9000</v>
      </c>
      <c r="I40" s="7">
        <f t="shared" si="1"/>
        <v>44</v>
      </c>
      <c r="J40" s="20">
        <f t="shared" si="2"/>
        <v>396000</v>
      </c>
    </row>
    <row r="41" spans="1:10" ht="18" customHeight="1" x14ac:dyDescent="0.35">
      <c r="A41" s="42"/>
      <c r="B41" s="43"/>
      <c r="C41" s="44"/>
      <c r="D41" s="9" t="s">
        <v>6</v>
      </c>
      <c r="E41" s="10"/>
      <c r="F41" s="3">
        <v>20</v>
      </c>
      <c r="G41" s="2">
        <f t="shared" si="0"/>
        <v>2</v>
      </c>
      <c r="H41" s="8">
        <v>17500</v>
      </c>
      <c r="I41" s="7">
        <f t="shared" si="1"/>
        <v>22</v>
      </c>
      <c r="J41" s="20">
        <f t="shared" si="2"/>
        <v>385000</v>
      </c>
    </row>
    <row r="42" spans="1:10" ht="23.4" customHeight="1" x14ac:dyDescent="0.45">
      <c r="F42" s="6">
        <f>SUM(F3:F41)</f>
        <v>840</v>
      </c>
      <c r="G42" s="4"/>
      <c r="H42" s="6"/>
      <c r="I42" s="15">
        <f>SUM(I3:I41)</f>
        <v>924</v>
      </c>
      <c r="J42" s="19">
        <f>SUM(J3:J41)</f>
        <v>8239000</v>
      </c>
    </row>
    <row r="44" spans="1:10" ht="18" customHeight="1" x14ac:dyDescent="0.35">
      <c r="F44" s="1" t="s">
        <v>22</v>
      </c>
      <c r="G44" s="1" t="s">
        <v>26</v>
      </c>
      <c r="H44" s="12" t="s">
        <v>2</v>
      </c>
      <c r="I44" s="12" t="s">
        <v>21</v>
      </c>
      <c r="J44" s="1" t="s">
        <v>19</v>
      </c>
    </row>
    <row r="45" spans="1:10" ht="18" customHeight="1" x14ac:dyDescent="0.35">
      <c r="D45" s="13" t="s">
        <v>4</v>
      </c>
      <c r="E45" s="13"/>
      <c r="F45" s="7">
        <f>F3+F6+F9+F12+F15+F18+F21+F24+F27+F30+F33+F36+F39</f>
        <v>420</v>
      </c>
      <c r="G45" s="7">
        <f>F45*10%</f>
        <v>42</v>
      </c>
      <c r="H45" s="7">
        <f>F45+G45</f>
        <v>462</v>
      </c>
      <c r="I45" s="7">
        <v>6000</v>
      </c>
      <c r="J45" s="18">
        <f>I45*H45</f>
        <v>2772000</v>
      </c>
    </row>
    <row r="46" spans="1:10" ht="18" customHeight="1" x14ac:dyDescent="0.35">
      <c r="D46" s="13" t="s">
        <v>5</v>
      </c>
      <c r="E46" s="13"/>
      <c r="F46" s="7">
        <f>F4+F7+F10+F13+F16+F19+F22+F25+F28+F31+F34+F37+F40</f>
        <v>280</v>
      </c>
      <c r="G46" s="7">
        <f>F46*10%</f>
        <v>28</v>
      </c>
      <c r="H46" s="7">
        <f>F46+G46</f>
        <v>308</v>
      </c>
      <c r="I46" s="7">
        <v>9000</v>
      </c>
      <c r="J46" s="18">
        <f>I46*H46</f>
        <v>2772000</v>
      </c>
    </row>
    <row r="47" spans="1:10" ht="18" customHeight="1" x14ac:dyDescent="0.35">
      <c r="D47" s="13" t="s">
        <v>6</v>
      </c>
      <c r="E47" s="13"/>
      <c r="F47" s="7">
        <f>F5+F8+F11+F14+F17+F20+F23+F26+F29+F32+F35+F38+F41</f>
        <v>140</v>
      </c>
      <c r="G47" s="7">
        <f>F47*10%</f>
        <v>14</v>
      </c>
      <c r="H47" s="7">
        <f>F47+G47</f>
        <v>154</v>
      </c>
      <c r="I47" s="7">
        <v>17500</v>
      </c>
      <c r="J47" s="18">
        <f>I47*H47</f>
        <v>2695000</v>
      </c>
    </row>
    <row r="48" spans="1:10" ht="21" customHeight="1" x14ac:dyDescent="0.4">
      <c r="F48" s="14">
        <f>SUM(F45:F47)</f>
        <v>840</v>
      </c>
      <c r="G48" s="15"/>
      <c r="H48" s="15">
        <f>SUM(H45:H47)</f>
        <v>924</v>
      </c>
      <c r="I48" s="15"/>
      <c r="J48" s="17">
        <f>SUM(J45:J47)</f>
        <v>8239000</v>
      </c>
    </row>
  </sheetData>
  <mergeCells count="14">
    <mergeCell ref="A30:C32"/>
    <mergeCell ref="A33:C35"/>
    <mergeCell ref="A36:C38"/>
    <mergeCell ref="A39:C41"/>
    <mergeCell ref="A15:C17"/>
    <mergeCell ref="A18:C20"/>
    <mergeCell ref="A21:C23"/>
    <mergeCell ref="A24:C26"/>
    <mergeCell ref="A27:C29"/>
    <mergeCell ref="A1:J1"/>
    <mergeCell ref="A3:C5"/>
    <mergeCell ref="A6:C8"/>
    <mergeCell ref="A9:C11"/>
    <mergeCell ref="A12:C14"/>
  </mergeCells>
  <phoneticPr fontId="4" type="noConversion"/>
  <pageMargins left="0.7" right="0.7" top="0.75" bottom="0.75" header="0.3" footer="0.3"/>
  <pageSetup scale="5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81632D-9DAA-49BA-A1BA-FA207DA8C91A}">
  <dimension ref="A1:K48"/>
  <sheetViews>
    <sheetView topLeftCell="A46" workbookViewId="0">
      <selection activeCell="J44" sqref="J44"/>
    </sheetView>
  </sheetViews>
  <sheetFormatPr defaultRowHeight="14.4" x14ac:dyDescent="0.3"/>
  <cols>
    <col min="4" max="4" width="19.109375" bestFit="1" customWidth="1"/>
    <col min="5" max="5" width="15.5546875" hidden="1" customWidth="1"/>
    <col min="6" max="6" width="16.5546875" hidden="1" customWidth="1"/>
    <col min="7" max="7" width="14.44140625" bestFit="1" customWidth="1"/>
    <col min="8" max="8" width="12.109375" customWidth="1"/>
    <col min="9" max="10" width="17.21875" customWidth="1"/>
    <col min="11" max="11" width="16.77734375" bestFit="1" customWidth="1"/>
  </cols>
  <sheetData>
    <row r="1" spans="1:11" ht="18" x14ac:dyDescent="0.35">
      <c r="A1" s="25" t="s">
        <v>30</v>
      </c>
      <c r="B1" s="26"/>
      <c r="C1" s="26"/>
      <c r="D1" s="26"/>
      <c r="E1" s="26"/>
      <c r="F1" s="26"/>
      <c r="G1" s="26"/>
      <c r="H1" s="26"/>
      <c r="I1" s="26"/>
      <c r="J1" s="26"/>
      <c r="K1" s="26"/>
    </row>
    <row r="2" spans="1:11" ht="36" x14ac:dyDescent="0.35">
      <c r="A2" s="9" t="s">
        <v>0</v>
      </c>
      <c r="B2" s="11"/>
      <c r="C2" s="10"/>
      <c r="D2" s="9" t="s">
        <v>1</v>
      </c>
      <c r="E2" s="16" t="s">
        <v>24</v>
      </c>
      <c r="F2" s="5" t="s">
        <v>25</v>
      </c>
      <c r="G2" s="9" t="s">
        <v>18</v>
      </c>
      <c r="H2" s="23" t="s">
        <v>28</v>
      </c>
      <c r="I2" s="1" t="s">
        <v>27</v>
      </c>
      <c r="J2" s="24" t="s">
        <v>29</v>
      </c>
      <c r="K2" s="1" t="s">
        <v>19</v>
      </c>
    </row>
    <row r="3" spans="1:11" ht="18" x14ac:dyDescent="0.35">
      <c r="A3" s="27" t="s">
        <v>3</v>
      </c>
      <c r="B3" s="28"/>
      <c r="C3" s="29"/>
      <c r="D3" s="9" t="s">
        <v>4</v>
      </c>
      <c r="E3" s="3">
        <v>30</v>
      </c>
      <c r="F3" s="2">
        <f t="shared" ref="F3:F41" si="0">E3*10%</f>
        <v>3</v>
      </c>
      <c r="G3" s="8">
        <v>6000</v>
      </c>
      <c r="H3" s="7">
        <f t="shared" ref="H3:H41" si="1">E3+F3</f>
        <v>33</v>
      </c>
      <c r="I3" s="21">
        <f t="shared" ref="I3:I41" si="2">H3*20%</f>
        <v>6.6000000000000005</v>
      </c>
      <c r="J3" s="21">
        <f>I3+H3</f>
        <v>39.6</v>
      </c>
      <c r="K3" s="20">
        <f>J3*G3</f>
        <v>237600</v>
      </c>
    </row>
    <row r="4" spans="1:11" ht="18" x14ac:dyDescent="0.35">
      <c r="A4" s="30"/>
      <c r="B4" s="31"/>
      <c r="C4" s="32"/>
      <c r="D4" s="9" t="s">
        <v>5</v>
      </c>
      <c r="E4" s="3">
        <v>20</v>
      </c>
      <c r="F4" s="2">
        <f t="shared" si="0"/>
        <v>2</v>
      </c>
      <c r="G4" s="8">
        <v>9000</v>
      </c>
      <c r="H4" s="7">
        <f t="shared" si="1"/>
        <v>22</v>
      </c>
      <c r="I4" s="21">
        <f t="shared" si="2"/>
        <v>4.4000000000000004</v>
      </c>
      <c r="J4" s="21">
        <f t="shared" ref="J4:J40" si="3">I4+H4</f>
        <v>26.4</v>
      </c>
      <c r="K4" s="20">
        <f t="shared" ref="K4:K41" si="4">J4*G4</f>
        <v>237600</v>
      </c>
    </row>
    <row r="5" spans="1:11" ht="18" x14ac:dyDescent="0.35">
      <c r="A5" s="33"/>
      <c r="B5" s="34"/>
      <c r="C5" s="35"/>
      <c r="D5" s="9" t="s">
        <v>6</v>
      </c>
      <c r="E5" s="3">
        <v>10</v>
      </c>
      <c r="F5" s="2">
        <f t="shared" si="0"/>
        <v>1</v>
      </c>
      <c r="G5" s="8">
        <v>17500</v>
      </c>
      <c r="H5" s="7">
        <f t="shared" si="1"/>
        <v>11</v>
      </c>
      <c r="I5" s="21">
        <f t="shared" si="2"/>
        <v>2.2000000000000002</v>
      </c>
      <c r="J5" s="21">
        <f t="shared" si="3"/>
        <v>13.2</v>
      </c>
      <c r="K5" s="20">
        <f t="shared" si="4"/>
        <v>231000</v>
      </c>
    </row>
    <row r="6" spans="1:11" ht="18" x14ac:dyDescent="0.35">
      <c r="A6" s="27" t="s">
        <v>7</v>
      </c>
      <c r="B6" s="28"/>
      <c r="C6" s="29"/>
      <c r="D6" s="9" t="s">
        <v>4</v>
      </c>
      <c r="E6" s="3">
        <v>30</v>
      </c>
      <c r="F6" s="2">
        <f t="shared" si="0"/>
        <v>3</v>
      </c>
      <c r="G6" s="8">
        <v>6000</v>
      </c>
      <c r="H6" s="7">
        <f t="shared" si="1"/>
        <v>33</v>
      </c>
      <c r="I6" s="21">
        <f t="shared" si="2"/>
        <v>6.6000000000000005</v>
      </c>
      <c r="J6" s="21">
        <f t="shared" si="3"/>
        <v>39.6</v>
      </c>
      <c r="K6" s="20">
        <f t="shared" si="4"/>
        <v>237600</v>
      </c>
    </row>
    <row r="7" spans="1:11" ht="18" x14ac:dyDescent="0.35">
      <c r="A7" s="30"/>
      <c r="B7" s="31"/>
      <c r="C7" s="32"/>
      <c r="D7" s="9" t="s">
        <v>5</v>
      </c>
      <c r="E7" s="3">
        <v>20</v>
      </c>
      <c r="F7" s="2">
        <f t="shared" si="0"/>
        <v>2</v>
      </c>
      <c r="G7" s="8">
        <v>9000</v>
      </c>
      <c r="H7" s="7">
        <f t="shared" si="1"/>
        <v>22</v>
      </c>
      <c r="I7" s="21">
        <f t="shared" si="2"/>
        <v>4.4000000000000004</v>
      </c>
      <c r="J7" s="21">
        <f t="shared" si="3"/>
        <v>26.4</v>
      </c>
      <c r="K7" s="20">
        <f t="shared" si="4"/>
        <v>237600</v>
      </c>
    </row>
    <row r="8" spans="1:11" ht="18" x14ac:dyDescent="0.35">
      <c r="A8" s="33"/>
      <c r="B8" s="34"/>
      <c r="C8" s="35"/>
      <c r="D8" s="9" t="s">
        <v>6</v>
      </c>
      <c r="E8" s="3">
        <v>10</v>
      </c>
      <c r="F8" s="2">
        <f t="shared" si="0"/>
        <v>1</v>
      </c>
      <c r="G8" s="8">
        <v>17500</v>
      </c>
      <c r="H8" s="7">
        <f t="shared" si="1"/>
        <v>11</v>
      </c>
      <c r="I8" s="21">
        <f t="shared" si="2"/>
        <v>2.2000000000000002</v>
      </c>
      <c r="J8" s="21">
        <f t="shared" si="3"/>
        <v>13.2</v>
      </c>
      <c r="K8" s="20">
        <f t="shared" si="4"/>
        <v>231000</v>
      </c>
    </row>
    <row r="9" spans="1:11" ht="18" x14ac:dyDescent="0.35">
      <c r="A9" s="27" t="s">
        <v>8</v>
      </c>
      <c r="B9" s="28"/>
      <c r="C9" s="29"/>
      <c r="D9" s="9" t="s">
        <v>4</v>
      </c>
      <c r="E9" s="3">
        <v>30</v>
      </c>
      <c r="F9" s="2">
        <f t="shared" si="0"/>
        <v>3</v>
      </c>
      <c r="G9" s="8">
        <v>6000</v>
      </c>
      <c r="H9" s="7">
        <f t="shared" si="1"/>
        <v>33</v>
      </c>
      <c r="I9" s="21">
        <f t="shared" si="2"/>
        <v>6.6000000000000005</v>
      </c>
      <c r="J9" s="21">
        <f t="shared" si="3"/>
        <v>39.6</v>
      </c>
      <c r="K9" s="20">
        <f t="shared" si="4"/>
        <v>237600</v>
      </c>
    </row>
    <row r="10" spans="1:11" ht="18" x14ac:dyDescent="0.35">
      <c r="A10" s="30"/>
      <c r="B10" s="31"/>
      <c r="C10" s="32"/>
      <c r="D10" s="9" t="s">
        <v>5</v>
      </c>
      <c r="E10" s="3">
        <v>20</v>
      </c>
      <c r="F10" s="2">
        <f t="shared" si="0"/>
        <v>2</v>
      </c>
      <c r="G10" s="8">
        <v>9000</v>
      </c>
      <c r="H10" s="7">
        <f t="shared" si="1"/>
        <v>22</v>
      </c>
      <c r="I10" s="21">
        <f t="shared" si="2"/>
        <v>4.4000000000000004</v>
      </c>
      <c r="J10" s="21">
        <f t="shared" si="3"/>
        <v>26.4</v>
      </c>
      <c r="K10" s="20">
        <f t="shared" si="4"/>
        <v>237600</v>
      </c>
    </row>
    <row r="11" spans="1:11" ht="18" x14ac:dyDescent="0.35">
      <c r="A11" s="33"/>
      <c r="B11" s="34"/>
      <c r="C11" s="35"/>
      <c r="D11" s="9" t="s">
        <v>6</v>
      </c>
      <c r="E11" s="3">
        <v>10</v>
      </c>
      <c r="F11" s="2">
        <f t="shared" si="0"/>
        <v>1</v>
      </c>
      <c r="G11" s="8">
        <v>17500</v>
      </c>
      <c r="H11" s="7">
        <f t="shared" si="1"/>
        <v>11</v>
      </c>
      <c r="I11" s="21">
        <f t="shared" si="2"/>
        <v>2.2000000000000002</v>
      </c>
      <c r="J11" s="21">
        <f t="shared" si="3"/>
        <v>13.2</v>
      </c>
      <c r="K11" s="20">
        <f t="shared" si="4"/>
        <v>231000</v>
      </c>
    </row>
    <row r="12" spans="1:11" ht="18" x14ac:dyDescent="0.35">
      <c r="A12" s="36" t="s">
        <v>9</v>
      </c>
      <c r="B12" s="37"/>
      <c r="C12" s="38"/>
      <c r="D12" s="9" t="s">
        <v>4</v>
      </c>
      <c r="E12" s="3">
        <v>30</v>
      </c>
      <c r="F12" s="2">
        <f t="shared" si="0"/>
        <v>3</v>
      </c>
      <c r="G12" s="8">
        <v>6000</v>
      </c>
      <c r="H12" s="7">
        <f t="shared" si="1"/>
        <v>33</v>
      </c>
      <c r="I12" s="21">
        <f t="shared" si="2"/>
        <v>6.6000000000000005</v>
      </c>
      <c r="J12" s="21">
        <f t="shared" si="3"/>
        <v>39.6</v>
      </c>
      <c r="K12" s="20">
        <f t="shared" si="4"/>
        <v>237600</v>
      </c>
    </row>
    <row r="13" spans="1:11" ht="18" x14ac:dyDescent="0.35">
      <c r="A13" s="39"/>
      <c r="B13" s="40"/>
      <c r="C13" s="41"/>
      <c r="D13" s="9" t="s">
        <v>5</v>
      </c>
      <c r="E13" s="3">
        <v>20</v>
      </c>
      <c r="F13" s="2">
        <f t="shared" si="0"/>
        <v>2</v>
      </c>
      <c r="G13" s="8">
        <v>9000</v>
      </c>
      <c r="H13" s="7">
        <f t="shared" si="1"/>
        <v>22</v>
      </c>
      <c r="I13" s="21">
        <f t="shared" si="2"/>
        <v>4.4000000000000004</v>
      </c>
      <c r="J13" s="21">
        <f t="shared" si="3"/>
        <v>26.4</v>
      </c>
      <c r="K13" s="20">
        <f t="shared" si="4"/>
        <v>237600</v>
      </c>
    </row>
    <row r="14" spans="1:11" ht="18" x14ac:dyDescent="0.35">
      <c r="A14" s="42"/>
      <c r="B14" s="43"/>
      <c r="C14" s="44"/>
      <c r="D14" s="9" t="s">
        <v>6</v>
      </c>
      <c r="E14" s="3">
        <v>10</v>
      </c>
      <c r="F14" s="2">
        <f t="shared" si="0"/>
        <v>1</v>
      </c>
      <c r="G14" s="8">
        <v>17500</v>
      </c>
      <c r="H14" s="7">
        <f t="shared" si="1"/>
        <v>11</v>
      </c>
      <c r="I14" s="21">
        <f t="shared" si="2"/>
        <v>2.2000000000000002</v>
      </c>
      <c r="J14" s="21">
        <f t="shared" si="3"/>
        <v>13.2</v>
      </c>
      <c r="K14" s="20">
        <f t="shared" si="4"/>
        <v>231000</v>
      </c>
    </row>
    <row r="15" spans="1:11" ht="18" x14ac:dyDescent="0.35">
      <c r="A15" s="36" t="s">
        <v>10</v>
      </c>
      <c r="B15" s="37"/>
      <c r="C15" s="38"/>
      <c r="D15" s="9" t="s">
        <v>4</v>
      </c>
      <c r="E15" s="3">
        <v>30</v>
      </c>
      <c r="F15" s="2">
        <f t="shared" si="0"/>
        <v>3</v>
      </c>
      <c r="G15" s="8">
        <v>6000</v>
      </c>
      <c r="H15" s="7">
        <f t="shared" si="1"/>
        <v>33</v>
      </c>
      <c r="I15" s="21">
        <f t="shared" si="2"/>
        <v>6.6000000000000005</v>
      </c>
      <c r="J15" s="21">
        <f t="shared" si="3"/>
        <v>39.6</v>
      </c>
      <c r="K15" s="20">
        <f t="shared" si="4"/>
        <v>237600</v>
      </c>
    </row>
    <row r="16" spans="1:11" ht="18" x14ac:dyDescent="0.35">
      <c r="A16" s="39"/>
      <c r="B16" s="40"/>
      <c r="C16" s="41"/>
      <c r="D16" s="9" t="s">
        <v>5</v>
      </c>
      <c r="E16" s="3">
        <v>20</v>
      </c>
      <c r="F16" s="2">
        <f t="shared" si="0"/>
        <v>2</v>
      </c>
      <c r="G16" s="8">
        <v>9000</v>
      </c>
      <c r="H16" s="7">
        <f t="shared" si="1"/>
        <v>22</v>
      </c>
      <c r="I16" s="21">
        <f t="shared" si="2"/>
        <v>4.4000000000000004</v>
      </c>
      <c r="J16" s="21">
        <f t="shared" si="3"/>
        <v>26.4</v>
      </c>
      <c r="K16" s="20">
        <f t="shared" si="4"/>
        <v>237600</v>
      </c>
    </row>
    <row r="17" spans="1:11" ht="18" x14ac:dyDescent="0.35">
      <c r="A17" s="42"/>
      <c r="B17" s="43"/>
      <c r="C17" s="44"/>
      <c r="D17" s="9" t="s">
        <v>6</v>
      </c>
      <c r="E17" s="3">
        <v>10</v>
      </c>
      <c r="F17" s="2">
        <f t="shared" si="0"/>
        <v>1</v>
      </c>
      <c r="G17" s="8">
        <v>17500</v>
      </c>
      <c r="H17" s="7">
        <f t="shared" si="1"/>
        <v>11</v>
      </c>
      <c r="I17" s="21">
        <f t="shared" si="2"/>
        <v>2.2000000000000002</v>
      </c>
      <c r="J17" s="21">
        <f t="shared" si="3"/>
        <v>13.2</v>
      </c>
      <c r="K17" s="20">
        <f t="shared" si="4"/>
        <v>231000</v>
      </c>
    </row>
    <row r="18" spans="1:11" ht="18" x14ac:dyDescent="0.35">
      <c r="A18" s="36" t="s">
        <v>11</v>
      </c>
      <c r="B18" s="37"/>
      <c r="C18" s="38"/>
      <c r="D18" s="9" t="s">
        <v>4</v>
      </c>
      <c r="E18" s="3">
        <v>30</v>
      </c>
      <c r="F18" s="2">
        <f t="shared" si="0"/>
        <v>3</v>
      </c>
      <c r="G18" s="8">
        <v>6000</v>
      </c>
      <c r="H18" s="7">
        <f t="shared" si="1"/>
        <v>33</v>
      </c>
      <c r="I18" s="21">
        <f t="shared" si="2"/>
        <v>6.6000000000000005</v>
      </c>
      <c r="J18" s="21">
        <f t="shared" si="3"/>
        <v>39.6</v>
      </c>
      <c r="K18" s="20">
        <f t="shared" si="4"/>
        <v>237600</v>
      </c>
    </row>
    <row r="19" spans="1:11" ht="18" x14ac:dyDescent="0.35">
      <c r="A19" s="39"/>
      <c r="B19" s="40"/>
      <c r="C19" s="41"/>
      <c r="D19" s="9" t="s">
        <v>5</v>
      </c>
      <c r="E19" s="3">
        <v>20</v>
      </c>
      <c r="F19" s="2">
        <f t="shared" si="0"/>
        <v>2</v>
      </c>
      <c r="G19" s="8">
        <v>9000</v>
      </c>
      <c r="H19" s="7">
        <f t="shared" si="1"/>
        <v>22</v>
      </c>
      <c r="I19" s="21">
        <f t="shared" si="2"/>
        <v>4.4000000000000004</v>
      </c>
      <c r="J19" s="21">
        <f t="shared" si="3"/>
        <v>26.4</v>
      </c>
      <c r="K19" s="20">
        <f t="shared" si="4"/>
        <v>237600</v>
      </c>
    </row>
    <row r="20" spans="1:11" ht="18" x14ac:dyDescent="0.35">
      <c r="A20" s="42"/>
      <c r="B20" s="43"/>
      <c r="C20" s="44"/>
      <c r="D20" s="9" t="s">
        <v>6</v>
      </c>
      <c r="E20" s="3">
        <v>10</v>
      </c>
      <c r="F20" s="2">
        <f t="shared" si="0"/>
        <v>1</v>
      </c>
      <c r="G20" s="8">
        <v>17500</v>
      </c>
      <c r="H20" s="7">
        <f t="shared" si="1"/>
        <v>11</v>
      </c>
      <c r="I20" s="21">
        <f t="shared" si="2"/>
        <v>2.2000000000000002</v>
      </c>
      <c r="J20" s="21">
        <f t="shared" si="3"/>
        <v>13.2</v>
      </c>
      <c r="K20" s="20">
        <f t="shared" si="4"/>
        <v>231000</v>
      </c>
    </row>
    <row r="21" spans="1:11" ht="18" x14ac:dyDescent="0.35">
      <c r="A21" s="45" t="s">
        <v>12</v>
      </c>
      <c r="B21" s="46"/>
      <c r="C21" s="47"/>
      <c r="D21" s="9" t="s">
        <v>4</v>
      </c>
      <c r="E21" s="3">
        <v>30</v>
      </c>
      <c r="F21" s="2">
        <f t="shared" si="0"/>
        <v>3</v>
      </c>
      <c r="G21" s="8">
        <v>6000</v>
      </c>
      <c r="H21" s="7">
        <f t="shared" si="1"/>
        <v>33</v>
      </c>
      <c r="I21" s="21">
        <f t="shared" si="2"/>
        <v>6.6000000000000005</v>
      </c>
      <c r="J21" s="21">
        <f t="shared" si="3"/>
        <v>39.6</v>
      </c>
      <c r="K21" s="20">
        <f t="shared" si="4"/>
        <v>237600</v>
      </c>
    </row>
    <row r="22" spans="1:11" ht="18" x14ac:dyDescent="0.35">
      <c r="A22" s="48"/>
      <c r="B22" s="49"/>
      <c r="C22" s="50"/>
      <c r="D22" s="9" t="s">
        <v>5</v>
      </c>
      <c r="E22" s="3">
        <v>20</v>
      </c>
      <c r="F22" s="2">
        <f t="shared" si="0"/>
        <v>2</v>
      </c>
      <c r="G22" s="8">
        <v>9000</v>
      </c>
      <c r="H22" s="7">
        <f t="shared" si="1"/>
        <v>22</v>
      </c>
      <c r="I22" s="21">
        <f t="shared" si="2"/>
        <v>4.4000000000000004</v>
      </c>
      <c r="J22" s="21">
        <f t="shared" si="3"/>
        <v>26.4</v>
      </c>
      <c r="K22" s="20">
        <f t="shared" si="4"/>
        <v>237600</v>
      </c>
    </row>
    <row r="23" spans="1:11" ht="18" x14ac:dyDescent="0.35">
      <c r="A23" s="51"/>
      <c r="B23" s="52"/>
      <c r="C23" s="53"/>
      <c r="D23" s="9" t="s">
        <v>6</v>
      </c>
      <c r="E23" s="3">
        <v>10</v>
      </c>
      <c r="F23" s="2">
        <f t="shared" si="0"/>
        <v>1</v>
      </c>
      <c r="G23" s="8">
        <v>17500</v>
      </c>
      <c r="H23" s="7">
        <f t="shared" si="1"/>
        <v>11</v>
      </c>
      <c r="I23" s="21">
        <f t="shared" si="2"/>
        <v>2.2000000000000002</v>
      </c>
      <c r="J23" s="21">
        <f t="shared" si="3"/>
        <v>13.2</v>
      </c>
      <c r="K23" s="20">
        <f t="shared" si="4"/>
        <v>231000</v>
      </c>
    </row>
    <row r="24" spans="1:11" ht="18" x14ac:dyDescent="0.35">
      <c r="A24" s="36" t="s">
        <v>17</v>
      </c>
      <c r="B24" s="37"/>
      <c r="C24" s="38"/>
      <c r="D24" s="9" t="s">
        <v>4</v>
      </c>
      <c r="E24" s="3">
        <v>30</v>
      </c>
      <c r="F24" s="2">
        <f t="shared" si="0"/>
        <v>3</v>
      </c>
      <c r="G24" s="8">
        <v>6000</v>
      </c>
      <c r="H24" s="7">
        <f t="shared" si="1"/>
        <v>33</v>
      </c>
      <c r="I24" s="21">
        <f t="shared" si="2"/>
        <v>6.6000000000000005</v>
      </c>
      <c r="J24" s="21">
        <f t="shared" si="3"/>
        <v>39.6</v>
      </c>
      <c r="K24" s="20">
        <f t="shared" si="4"/>
        <v>237600</v>
      </c>
    </row>
    <row r="25" spans="1:11" ht="18" x14ac:dyDescent="0.35">
      <c r="A25" s="39"/>
      <c r="B25" s="40"/>
      <c r="C25" s="41"/>
      <c r="D25" s="9" t="s">
        <v>5</v>
      </c>
      <c r="E25" s="3">
        <v>20</v>
      </c>
      <c r="F25" s="2">
        <f t="shared" si="0"/>
        <v>2</v>
      </c>
      <c r="G25" s="8">
        <v>9000</v>
      </c>
      <c r="H25" s="7">
        <f t="shared" si="1"/>
        <v>22</v>
      </c>
      <c r="I25" s="21">
        <f t="shared" si="2"/>
        <v>4.4000000000000004</v>
      </c>
      <c r="J25" s="21">
        <f t="shared" si="3"/>
        <v>26.4</v>
      </c>
      <c r="K25" s="20">
        <f t="shared" si="4"/>
        <v>237600</v>
      </c>
    </row>
    <row r="26" spans="1:11" ht="18" x14ac:dyDescent="0.35">
      <c r="A26" s="42"/>
      <c r="B26" s="43"/>
      <c r="C26" s="44"/>
      <c r="D26" s="9" t="s">
        <v>6</v>
      </c>
      <c r="E26" s="3">
        <v>10</v>
      </c>
      <c r="F26" s="2">
        <f t="shared" si="0"/>
        <v>1</v>
      </c>
      <c r="G26" s="8">
        <v>17500</v>
      </c>
      <c r="H26" s="7">
        <f t="shared" si="1"/>
        <v>11</v>
      </c>
      <c r="I26" s="21">
        <f t="shared" si="2"/>
        <v>2.2000000000000002</v>
      </c>
      <c r="J26" s="21">
        <f t="shared" si="3"/>
        <v>13.2</v>
      </c>
      <c r="K26" s="20">
        <f t="shared" si="4"/>
        <v>231000</v>
      </c>
    </row>
    <row r="27" spans="1:11" ht="18" x14ac:dyDescent="0.35">
      <c r="A27" s="36" t="s">
        <v>13</v>
      </c>
      <c r="B27" s="37"/>
      <c r="C27" s="38"/>
      <c r="D27" s="9" t="s">
        <v>4</v>
      </c>
      <c r="E27" s="3">
        <v>30</v>
      </c>
      <c r="F27" s="2">
        <f t="shared" si="0"/>
        <v>3</v>
      </c>
      <c r="G27" s="8">
        <v>6000</v>
      </c>
      <c r="H27" s="7">
        <f t="shared" si="1"/>
        <v>33</v>
      </c>
      <c r="I27" s="21">
        <f t="shared" si="2"/>
        <v>6.6000000000000005</v>
      </c>
      <c r="J27" s="21">
        <f t="shared" si="3"/>
        <v>39.6</v>
      </c>
      <c r="K27" s="20">
        <f t="shared" si="4"/>
        <v>237600</v>
      </c>
    </row>
    <row r="28" spans="1:11" ht="18" x14ac:dyDescent="0.35">
      <c r="A28" s="39"/>
      <c r="B28" s="40"/>
      <c r="C28" s="41"/>
      <c r="D28" s="9" t="s">
        <v>5</v>
      </c>
      <c r="E28" s="3">
        <v>20</v>
      </c>
      <c r="F28" s="2">
        <f t="shared" si="0"/>
        <v>2</v>
      </c>
      <c r="G28" s="8">
        <v>9000</v>
      </c>
      <c r="H28" s="7">
        <f t="shared" si="1"/>
        <v>22</v>
      </c>
      <c r="I28" s="21">
        <f t="shared" si="2"/>
        <v>4.4000000000000004</v>
      </c>
      <c r="J28" s="21">
        <f t="shared" si="3"/>
        <v>26.4</v>
      </c>
      <c r="K28" s="20">
        <f t="shared" si="4"/>
        <v>237600</v>
      </c>
    </row>
    <row r="29" spans="1:11" ht="18" x14ac:dyDescent="0.35">
      <c r="A29" s="42"/>
      <c r="B29" s="43"/>
      <c r="C29" s="44"/>
      <c r="D29" s="9" t="s">
        <v>6</v>
      </c>
      <c r="E29" s="3">
        <v>10</v>
      </c>
      <c r="F29" s="2">
        <f t="shared" si="0"/>
        <v>1</v>
      </c>
      <c r="G29" s="8">
        <v>17500</v>
      </c>
      <c r="H29" s="7">
        <f t="shared" si="1"/>
        <v>11</v>
      </c>
      <c r="I29" s="21">
        <f t="shared" si="2"/>
        <v>2.2000000000000002</v>
      </c>
      <c r="J29" s="21">
        <f t="shared" si="3"/>
        <v>13.2</v>
      </c>
      <c r="K29" s="20">
        <f t="shared" si="4"/>
        <v>231000</v>
      </c>
    </row>
    <row r="30" spans="1:11" ht="18" x14ac:dyDescent="0.35">
      <c r="A30" s="36" t="s">
        <v>20</v>
      </c>
      <c r="B30" s="37"/>
      <c r="C30" s="38"/>
      <c r="D30" s="9" t="s">
        <v>4</v>
      </c>
      <c r="E30" s="3">
        <v>30</v>
      </c>
      <c r="F30" s="2">
        <f t="shared" si="0"/>
        <v>3</v>
      </c>
      <c r="G30" s="8">
        <v>6000</v>
      </c>
      <c r="H30" s="7">
        <f t="shared" si="1"/>
        <v>33</v>
      </c>
      <c r="I30" s="21">
        <f t="shared" si="2"/>
        <v>6.6000000000000005</v>
      </c>
      <c r="J30" s="21">
        <f t="shared" si="3"/>
        <v>39.6</v>
      </c>
      <c r="K30" s="20">
        <f t="shared" si="4"/>
        <v>237600</v>
      </c>
    </row>
    <row r="31" spans="1:11" ht="18" x14ac:dyDescent="0.35">
      <c r="A31" s="39"/>
      <c r="B31" s="40"/>
      <c r="C31" s="41"/>
      <c r="D31" s="9" t="s">
        <v>5</v>
      </c>
      <c r="E31" s="3">
        <v>20</v>
      </c>
      <c r="F31" s="2">
        <f t="shared" si="0"/>
        <v>2</v>
      </c>
      <c r="G31" s="8">
        <v>9000</v>
      </c>
      <c r="H31" s="7">
        <f t="shared" si="1"/>
        <v>22</v>
      </c>
      <c r="I31" s="21">
        <f t="shared" si="2"/>
        <v>4.4000000000000004</v>
      </c>
      <c r="J31" s="21">
        <f t="shared" si="3"/>
        <v>26.4</v>
      </c>
      <c r="K31" s="20">
        <f t="shared" si="4"/>
        <v>237600</v>
      </c>
    </row>
    <row r="32" spans="1:11" ht="18" x14ac:dyDescent="0.35">
      <c r="A32" s="42"/>
      <c r="B32" s="43"/>
      <c r="C32" s="44"/>
      <c r="D32" s="9" t="s">
        <v>6</v>
      </c>
      <c r="E32" s="3">
        <v>10</v>
      </c>
      <c r="F32" s="2">
        <f t="shared" si="0"/>
        <v>1</v>
      </c>
      <c r="G32" s="8">
        <v>17500</v>
      </c>
      <c r="H32" s="7">
        <f t="shared" si="1"/>
        <v>11</v>
      </c>
      <c r="I32" s="21">
        <f t="shared" si="2"/>
        <v>2.2000000000000002</v>
      </c>
      <c r="J32" s="21">
        <f t="shared" si="3"/>
        <v>13.2</v>
      </c>
      <c r="K32" s="20">
        <f t="shared" si="4"/>
        <v>231000</v>
      </c>
    </row>
    <row r="33" spans="1:11" ht="18" x14ac:dyDescent="0.35">
      <c r="A33" s="36" t="s">
        <v>14</v>
      </c>
      <c r="B33" s="37"/>
      <c r="C33" s="38"/>
      <c r="D33" s="9" t="s">
        <v>4</v>
      </c>
      <c r="E33" s="3">
        <v>30</v>
      </c>
      <c r="F33" s="2">
        <f t="shared" si="0"/>
        <v>3</v>
      </c>
      <c r="G33" s="8">
        <v>6000</v>
      </c>
      <c r="H33" s="7">
        <f t="shared" si="1"/>
        <v>33</v>
      </c>
      <c r="I33" s="21">
        <f t="shared" si="2"/>
        <v>6.6000000000000005</v>
      </c>
      <c r="J33" s="21">
        <f t="shared" si="3"/>
        <v>39.6</v>
      </c>
      <c r="K33" s="20">
        <f t="shared" si="4"/>
        <v>237600</v>
      </c>
    </row>
    <row r="34" spans="1:11" ht="18" x14ac:dyDescent="0.35">
      <c r="A34" s="39"/>
      <c r="B34" s="40"/>
      <c r="C34" s="41"/>
      <c r="D34" s="9" t="s">
        <v>5</v>
      </c>
      <c r="E34" s="3">
        <v>20</v>
      </c>
      <c r="F34" s="2">
        <f t="shared" si="0"/>
        <v>2</v>
      </c>
      <c r="G34" s="8">
        <v>9000</v>
      </c>
      <c r="H34" s="7">
        <f t="shared" si="1"/>
        <v>22</v>
      </c>
      <c r="I34" s="21">
        <f t="shared" si="2"/>
        <v>4.4000000000000004</v>
      </c>
      <c r="J34" s="21">
        <f t="shared" si="3"/>
        <v>26.4</v>
      </c>
      <c r="K34" s="20">
        <f t="shared" si="4"/>
        <v>237600</v>
      </c>
    </row>
    <row r="35" spans="1:11" ht="18" x14ac:dyDescent="0.35">
      <c r="A35" s="42"/>
      <c r="B35" s="43"/>
      <c r="C35" s="44"/>
      <c r="D35" s="9" t="s">
        <v>6</v>
      </c>
      <c r="E35" s="3">
        <v>10</v>
      </c>
      <c r="F35" s="2">
        <f t="shared" si="0"/>
        <v>1</v>
      </c>
      <c r="G35" s="8">
        <v>17500</v>
      </c>
      <c r="H35" s="7">
        <f t="shared" si="1"/>
        <v>11</v>
      </c>
      <c r="I35" s="21">
        <f t="shared" si="2"/>
        <v>2.2000000000000002</v>
      </c>
      <c r="J35" s="21">
        <f t="shared" si="3"/>
        <v>13.2</v>
      </c>
      <c r="K35" s="20">
        <f t="shared" si="4"/>
        <v>231000</v>
      </c>
    </row>
    <row r="36" spans="1:11" ht="18" x14ac:dyDescent="0.35">
      <c r="A36" s="36" t="s">
        <v>15</v>
      </c>
      <c r="B36" s="37"/>
      <c r="C36" s="38"/>
      <c r="D36" s="9" t="s">
        <v>4</v>
      </c>
      <c r="E36" s="3">
        <v>30</v>
      </c>
      <c r="F36" s="2">
        <f t="shared" si="0"/>
        <v>3</v>
      </c>
      <c r="G36" s="8">
        <v>6000</v>
      </c>
      <c r="H36" s="7">
        <f t="shared" si="1"/>
        <v>33</v>
      </c>
      <c r="I36" s="21">
        <f t="shared" si="2"/>
        <v>6.6000000000000005</v>
      </c>
      <c r="J36" s="21">
        <f t="shared" si="3"/>
        <v>39.6</v>
      </c>
      <c r="K36" s="20">
        <f t="shared" si="4"/>
        <v>237600</v>
      </c>
    </row>
    <row r="37" spans="1:11" ht="18" x14ac:dyDescent="0.35">
      <c r="A37" s="39"/>
      <c r="B37" s="40"/>
      <c r="C37" s="41"/>
      <c r="D37" s="9" t="s">
        <v>5</v>
      </c>
      <c r="E37" s="3">
        <v>20</v>
      </c>
      <c r="F37" s="2">
        <f t="shared" si="0"/>
        <v>2</v>
      </c>
      <c r="G37" s="8">
        <v>9000</v>
      </c>
      <c r="H37" s="7">
        <f t="shared" si="1"/>
        <v>22</v>
      </c>
      <c r="I37" s="21">
        <f t="shared" si="2"/>
        <v>4.4000000000000004</v>
      </c>
      <c r="J37" s="21">
        <f t="shared" si="3"/>
        <v>26.4</v>
      </c>
      <c r="K37" s="20">
        <f t="shared" si="4"/>
        <v>237600</v>
      </c>
    </row>
    <row r="38" spans="1:11" ht="18" x14ac:dyDescent="0.35">
      <c r="A38" s="42"/>
      <c r="B38" s="43"/>
      <c r="C38" s="44"/>
      <c r="D38" s="9" t="s">
        <v>6</v>
      </c>
      <c r="E38" s="3">
        <v>10</v>
      </c>
      <c r="F38" s="2">
        <f t="shared" si="0"/>
        <v>1</v>
      </c>
      <c r="G38" s="8">
        <v>17500</v>
      </c>
      <c r="H38" s="7">
        <f t="shared" si="1"/>
        <v>11</v>
      </c>
      <c r="I38" s="21">
        <f t="shared" si="2"/>
        <v>2.2000000000000002</v>
      </c>
      <c r="J38" s="21">
        <f t="shared" si="3"/>
        <v>13.2</v>
      </c>
      <c r="K38" s="20">
        <f t="shared" si="4"/>
        <v>231000</v>
      </c>
    </row>
    <row r="39" spans="1:11" ht="18" x14ac:dyDescent="0.35">
      <c r="A39" s="36" t="s">
        <v>16</v>
      </c>
      <c r="B39" s="37"/>
      <c r="C39" s="38"/>
      <c r="D39" s="9" t="s">
        <v>4</v>
      </c>
      <c r="E39" s="3">
        <v>60</v>
      </c>
      <c r="F39" s="2">
        <f t="shared" si="0"/>
        <v>6</v>
      </c>
      <c r="G39" s="8">
        <v>6000</v>
      </c>
      <c r="H39" s="7">
        <f t="shared" si="1"/>
        <v>66</v>
      </c>
      <c r="I39" s="21">
        <f t="shared" si="2"/>
        <v>13.200000000000001</v>
      </c>
      <c r="J39" s="21">
        <f t="shared" si="3"/>
        <v>79.2</v>
      </c>
      <c r="K39" s="20">
        <f t="shared" si="4"/>
        <v>475200</v>
      </c>
    </row>
    <row r="40" spans="1:11" ht="18" x14ac:dyDescent="0.35">
      <c r="A40" s="39"/>
      <c r="B40" s="40"/>
      <c r="C40" s="41"/>
      <c r="D40" s="9" t="s">
        <v>5</v>
      </c>
      <c r="E40" s="3">
        <v>40</v>
      </c>
      <c r="F40" s="2">
        <f t="shared" si="0"/>
        <v>4</v>
      </c>
      <c r="G40" s="8">
        <v>9000</v>
      </c>
      <c r="H40" s="7">
        <f t="shared" si="1"/>
        <v>44</v>
      </c>
      <c r="I40" s="21">
        <f t="shared" si="2"/>
        <v>8.8000000000000007</v>
      </c>
      <c r="J40" s="21">
        <f t="shared" si="3"/>
        <v>52.8</v>
      </c>
      <c r="K40" s="20">
        <f t="shared" si="4"/>
        <v>475200</v>
      </c>
    </row>
    <row r="41" spans="1:11" ht="18" x14ac:dyDescent="0.35">
      <c r="A41" s="42"/>
      <c r="B41" s="43"/>
      <c r="C41" s="44"/>
      <c r="D41" s="9" t="s">
        <v>6</v>
      </c>
      <c r="E41" s="3">
        <v>20</v>
      </c>
      <c r="F41" s="2">
        <f t="shared" si="0"/>
        <v>2</v>
      </c>
      <c r="G41" s="8">
        <v>17500</v>
      </c>
      <c r="H41" s="7">
        <f t="shared" si="1"/>
        <v>22</v>
      </c>
      <c r="I41" s="21">
        <f t="shared" si="2"/>
        <v>4.4000000000000004</v>
      </c>
      <c r="J41" s="21">
        <f>I41+H41</f>
        <v>26.4</v>
      </c>
      <c r="K41" s="20">
        <f t="shared" si="4"/>
        <v>462000</v>
      </c>
    </row>
    <row r="42" spans="1:11" ht="23.4" x14ac:dyDescent="0.45">
      <c r="E42" s="6">
        <f>SUM(E3:E41)</f>
        <v>840</v>
      </c>
      <c r="F42" s="4"/>
      <c r="G42" s="6"/>
      <c r="H42" s="15">
        <f>SUM(H3:H41)</f>
        <v>924</v>
      </c>
      <c r="I42" s="15"/>
      <c r="J42" s="22">
        <f>SUM(J3:J41)</f>
        <v>1108.8000000000002</v>
      </c>
      <c r="K42" s="19">
        <f>SUM(K3:K41)</f>
        <v>9886800</v>
      </c>
    </row>
    <row r="44" spans="1:11" ht="18" x14ac:dyDescent="0.35">
      <c r="E44" s="1" t="s">
        <v>22</v>
      </c>
      <c r="F44" s="1" t="s">
        <v>26</v>
      </c>
      <c r="G44" s="12" t="s">
        <v>21</v>
      </c>
      <c r="H44" s="12"/>
      <c r="I44" s="12"/>
      <c r="J44" s="1" t="s">
        <v>19</v>
      </c>
    </row>
    <row r="45" spans="1:11" ht="18" x14ac:dyDescent="0.35">
      <c r="D45" s="13" t="s">
        <v>4</v>
      </c>
      <c r="E45" s="7">
        <f>E3+E6+E9+E12+E15+E18+E21+E24+E27+E30+E33+E36+E39</f>
        <v>420</v>
      </c>
      <c r="F45" s="7">
        <f>E45*10%</f>
        <v>42</v>
      </c>
      <c r="G45" s="7">
        <v>6000</v>
      </c>
      <c r="H45" s="21">
        <f>J3+J6+J9+J12+J15+J18+J21+J24+J27+J30+J33+J36+J39</f>
        <v>554.40000000000009</v>
      </c>
      <c r="I45" s="7"/>
      <c r="J45" s="18">
        <f>H45*G45</f>
        <v>3326400.0000000005</v>
      </c>
    </row>
    <row r="46" spans="1:11" ht="18" x14ac:dyDescent="0.35">
      <c r="D46" s="13" t="s">
        <v>5</v>
      </c>
      <c r="E46" s="7">
        <f>E4+E7+E10+E13+E16+E19+E22+E25+E28+E31+E34+E37+E40</f>
        <v>280</v>
      </c>
      <c r="F46" s="7">
        <f>E46*10%</f>
        <v>28</v>
      </c>
      <c r="G46" s="7">
        <v>9000</v>
      </c>
      <c r="H46" s="21">
        <f>J4+J7+J10+J13+J16+J19+J22+J25+J28+J31+J34+J37+J40</f>
        <v>369.59999999999997</v>
      </c>
      <c r="I46" s="7"/>
      <c r="J46" s="18">
        <f>H46*G46</f>
        <v>3326399.9999999995</v>
      </c>
    </row>
    <row r="47" spans="1:11" ht="18" x14ac:dyDescent="0.35">
      <c r="D47" s="13" t="s">
        <v>6</v>
      </c>
      <c r="E47" s="7">
        <f>E5+E8+E11+E14+E17+E20+E23+E26+E29+E32+E35+E38+E41</f>
        <v>140</v>
      </c>
      <c r="F47" s="7">
        <f>E47*10%</f>
        <v>14</v>
      </c>
      <c r="G47" s="7">
        <v>17500</v>
      </c>
      <c r="H47" s="21">
        <f>J5+J8+J11+J14+J17+J20+J23+J29+J32+J35+J38+J41+J26</f>
        <v>184.79999999999998</v>
      </c>
      <c r="I47" s="7"/>
      <c r="J47" s="18">
        <f>H47*G47</f>
        <v>3233999.9999999995</v>
      </c>
    </row>
    <row r="48" spans="1:11" ht="21" x14ac:dyDescent="0.4">
      <c r="E48" s="14">
        <f>SUM(E45:E47)</f>
        <v>840</v>
      </c>
      <c r="F48" s="15"/>
      <c r="G48" s="15"/>
      <c r="H48" s="22">
        <f>SUM(H45:H47)</f>
        <v>1108.8</v>
      </c>
      <c r="I48" s="15"/>
      <c r="J48" s="17">
        <f>SUM(J45:J47)</f>
        <v>9886800</v>
      </c>
    </row>
  </sheetData>
  <mergeCells count="14">
    <mergeCell ref="A15:C17"/>
    <mergeCell ref="A1:K1"/>
    <mergeCell ref="A3:C5"/>
    <mergeCell ref="A6:C8"/>
    <mergeCell ref="A9:C11"/>
    <mergeCell ref="A12:C14"/>
    <mergeCell ref="A36:C38"/>
    <mergeCell ref="A39:C41"/>
    <mergeCell ref="A18:C20"/>
    <mergeCell ref="A21:C23"/>
    <mergeCell ref="A24:C26"/>
    <mergeCell ref="A27:C29"/>
    <mergeCell ref="A30:C32"/>
    <mergeCell ref="A33:C3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C56F40-AFCA-45BF-A71D-11DBDB646F86}">
  <dimension ref="A1:XFD54"/>
  <sheetViews>
    <sheetView tabSelected="1" workbookViewId="0">
      <selection activeCell="P49" sqref="P49"/>
    </sheetView>
  </sheetViews>
  <sheetFormatPr defaultRowHeight="14.4" x14ac:dyDescent="0.3"/>
  <cols>
    <col min="4" max="4" width="19.109375" bestFit="1" customWidth="1"/>
    <col min="5" max="5" width="15.5546875" hidden="1" customWidth="1"/>
    <col min="6" max="6" width="16.5546875" hidden="1" customWidth="1"/>
    <col min="7" max="7" width="9.33203125" customWidth="1"/>
    <col min="8" max="8" width="9.77734375" customWidth="1"/>
    <col min="9" max="9" width="16.5546875" bestFit="1" customWidth="1"/>
    <col min="10" max="10" width="18.5546875" customWidth="1"/>
    <col min="11" max="11" width="15" customWidth="1"/>
  </cols>
  <sheetData>
    <row r="1" spans="1:11" ht="18.600000000000001" thickBot="1" x14ac:dyDescent="0.4">
      <c r="A1" s="25" t="s">
        <v>36</v>
      </c>
      <c r="B1" s="26"/>
      <c r="C1" s="26"/>
      <c r="D1" s="73"/>
      <c r="E1" s="26"/>
      <c r="F1" s="26"/>
      <c r="G1" s="26"/>
      <c r="H1" s="26"/>
      <c r="I1" s="26"/>
      <c r="J1" s="26"/>
      <c r="K1" s="26"/>
    </row>
    <row r="2" spans="1:11" ht="36" x14ac:dyDescent="0.35">
      <c r="A2" s="63" t="s">
        <v>0</v>
      </c>
      <c r="B2" s="64"/>
      <c r="C2" s="64"/>
      <c r="D2" s="87" t="s">
        <v>1</v>
      </c>
      <c r="E2" s="71" t="s">
        <v>24</v>
      </c>
      <c r="F2" s="5" t="s">
        <v>25</v>
      </c>
      <c r="G2" s="16" t="s">
        <v>18</v>
      </c>
      <c r="H2" s="75" t="s">
        <v>29</v>
      </c>
      <c r="I2" s="23" t="s">
        <v>27</v>
      </c>
      <c r="J2" s="24" t="s">
        <v>31</v>
      </c>
      <c r="K2" s="23" t="s">
        <v>19</v>
      </c>
    </row>
    <row r="3" spans="1:11" ht="18" x14ac:dyDescent="0.35">
      <c r="A3" s="27" t="s">
        <v>3</v>
      </c>
      <c r="B3" s="28"/>
      <c r="C3" s="28"/>
      <c r="D3" s="74" t="s">
        <v>4</v>
      </c>
      <c r="E3" s="72">
        <v>30</v>
      </c>
      <c r="F3" s="2">
        <f t="shared" ref="F3:F44" si="0">E3*10%</f>
        <v>3</v>
      </c>
      <c r="G3" s="8">
        <v>6000</v>
      </c>
      <c r="H3" s="76">
        <v>39.6</v>
      </c>
      <c r="I3" s="21">
        <f t="shared" ref="I3:I44" si="1">H3*20%</f>
        <v>7.9200000000000008</v>
      </c>
      <c r="J3" s="21">
        <f>I3+H3</f>
        <v>47.52</v>
      </c>
      <c r="K3" s="20">
        <f>J3*G3</f>
        <v>285120</v>
      </c>
    </row>
    <row r="4" spans="1:11" ht="18" x14ac:dyDescent="0.35">
      <c r="A4" s="30"/>
      <c r="B4" s="31"/>
      <c r="C4" s="67"/>
      <c r="D4" s="74" t="s">
        <v>5</v>
      </c>
      <c r="E4" s="72">
        <v>20</v>
      </c>
      <c r="F4" s="2">
        <f t="shared" si="0"/>
        <v>2</v>
      </c>
      <c r="G4" s="8">
        <v>9000</v>
      </c>
      <c r="H4" s="76">
        <v>26.4</v>
      </c>
      <c r="I4" s="21">
        <f t="shared" si="1"/>
        <v>5.28</v>
      </c>
      <c r="J4" s="21">
        <f t="shared" ref="H4:J43" si="2">I4+H4</f>
        <v>31.68</v>
      </c>
      <c r="K4" s="20">
        <f t="shared" ref="K4:K44" si="3">J4*G4</f>
        <v>285120</v>
      </c>
    </row>
    <row r="5" spans="1:11" ht="18" x14ac:dyDescent="0.35">
      <c r="A5" s="33"/>
      <c r="B5" s="34"/>
      <c r="C5" s="34"/>
      <c r="D5" s="74" t="s">
        <v>6</v>
      </c>
      <c r="E5" s="72">
        <v>10</v>
      </c>
      <c r="F5" s="2">
        <f t="shared" si="0"/>
        <v>1</v>
      </c>
      <c r="G5" s="8">
        <v>17500</v>
      </c>
      <c r="H5" s="76">
        <v>13.2</v>
      </c>
      <c r="I5" s="21">
        <f t="shared" si="1"/>
        <v>2.64</v>
      </c>
      <c r="J5" s="21">
        <f t="shared" si="2"/>
        <v>15.84</v>
      </c>
      <c r="K5" s="20">
        <f t="shared" si="3"/>
        <v>277200</v>
      </c>
    </row>
    <row r="6" spans="1:11" ht="18" x14ac:dyDescent="0.35">
      <c r="A6" s="27" t="s">
        <v>7</v>
      </c>
      <c r="B6" s="28"/>
      <c r="C6" s="28"/>
      <c r="D6" s="74" t="s">
        <v>4</v>
      </c>
      <c r="E6" s="72">
        <v>30</v>
      </c>
      <c r="F6" s="2">
        <f t="shared" si="0"/>
        <v>3</v>
      </c>
      <c r="G6" s="8">
        <v>6000</v>
      </c>
      <c r="H6" s="76">
        <v>39.6</v>
      </c>
      <c r="I6" s="21">
        <f t="shared" si="1"/>
        <v>7.9200000000000008</v>
      </c>
      <c r="J6" s="21">
        <f t="shared" si="2"/>
        <v>47.52</v>
      </c>
      <c r="K6" s="20">
        <f t="shared" si="3"/>
        <v>285120</v>
      </c>
    </row>
    <row r="7" spans="1:11" ht="18" x14ac:dyDescent="0.35">
      <c r="A7" s="30"/>
      <c r="B7" s="31"/>
      <c r="C7" s="67"/>
      <c r="D7" s="74" t="s">
        <v>5</v>
      </c>
      <c r="E7" s="72">
        <v>20</v>
      </c>
      <c r="F7" s="2">
        <f t="shared" si="0"/>
        <v>2</v>
      </c>
      <c r="G7" s="8">
        <v>9000</v>
      </c>
      <c r="H7" s="76">
        <v>26.4</v>
      </c>
      <c r="I7" s="21">
        <f t="shared" si="1"/>
        <v>5.28</v>
      </c>
      <c r="J7" s="21">
        <f t="shared" si="2"/>
        <v>31.68</v>
      </c>
      <c r="K7" s="20">
        <f t="shared" si="3"/>
        <v>285120</v>
      </c>
    </row>
    <row r="8" spans="1:11" ht="18" x14ac:dyDescent="0.35">
      <c r="A8" s="33"/>
      <c r="B8" s="34"/>
      <c r="C8" s="34"/>
      <c r="D8" s="74" t="s">
        <v>6</v>
      </c>
      <c r="E8" s="72">
        <v>10</v>
      </c>
      <c r="F8" s="2">
        <f t="shared" si="0"/>
        <v>1</v>
      </c>
      <c r="G8" s="8">
        <v>17500</v>
      </c>
      <c r="H8" s="76">
        <v>13.2</v>
      </c>
      <c r="I8" s="21">
        <f t="shared" si="1"/>
        <v>2.64</v>
      </c>
      <c r="J8" s="21">
        <f t="shared" si="2"/>
        <v>15.84</v>
      </c>
      <c r="K8" s="20">
        <f t="shared" si="3"/>
        <v>277200</v>
      </c>
    </row>
    <row r="9" spans="1:11" ht="18" x14ac:dyDescent="0.35">
      <c r="A9" s="27" t="s">
        <v>8</v>
      </c>
      <c r="B9" s="28"/>
      <c r="C9" s="28"/>
      <c r="D9" s="74" t="s">
        <v>4</v>
      </c>
      <c r="E9" s="72">
        <v>30</v>
      </c>
      <c r="F9" s="2">
        <f t="shared" si="0"/>
        <v>3</v>
      </c>
      <c r="G9" s="8">
        <v>6000</v>
      </c>
      <c r="H9" s="76">
        <v>39.6</v>
      </c>
      <c r="I9" s="21">
        <f t="shared" si="1"/>
        <v>7.9200000000000008</v>
      </c>
      <c r="J9" s="21">
        <f t="shared" si="2"/>
        <v>47.52</v>
      </c>
      <c r="K9" s="20">
        <f t="shared" si="3"/>
        <v>285120</v>
      </c>
    </row>
    <row r="10" spans="1:11" ht="18" x14ac:dyDescent="0.35">
      <c r="A10" s="30"/>
      <c r="B10" s="31"/>
      <c r="C10" s="67"/>
      <c r="D10" s="74" t="s">
        <v>5</v>
      </c>
      <c r="E10" s="72">
        <v>20</v>
      </c>
      <c r="F10" s="2">
        <f t="shared" si="0"/>
        <v>2</v>
      </c>
      <c r="G10" s="8">
        <v>9000</v>
      </c>
      <c r="H10" s="76">
        <v>26.4</v>
      </c>
      <c r="I10" s="21">
        <f t="shared" si="1"/>
        <v>5.28</v>
      </c>
      <c r="J10" s="21">
        <f t="shared" si="2"/>
        <v>31.68</v>
      </c>
      <c r="K10" s="20">
        <f t="shared" si="3"/>
        <v>285120</v>
      </c>
    </row>
    <row r="11" spans="1:11" ht="18" x14ac:dyDescent="0.35">
      <c r="A11" s="33"/>
      <c r="B11" s="34"/>
      <c r="C11" s="34"/>
      <c r="D11" s="74" t="s">
        <v>6</v>
      </c>
      <c r="E11" s="72">
        <v>10</v>
      </c>
      <c r="F11" s="2">
        <f t="shared" si="0"/>
        <v>1</v>
      </c>
      <c r="G11" s="8">
        <v>17500</v>
      </c>
      <c r="H11" s="76">
        <v>13.2</v>
      </c>
      <c r="I11" s="21">
        <f t="shared" si="1"/>
        <v>2.64</v>
      </c>
      <c r="J11" s="21">
        <f t="shared" si="2"/>
        <v>15.84</v>
      </c>
      <c r="K11" s="20">
        <f t="shared" si="3"/>
        <v>277200</v>
      </c>
    </row>
    <row r="12" spans="1:11" ht="18" x14ac:dyDescent="0.35">
      <c r="A12" s="36" t="s">
        <v>9</v>
      </c>
      <c r="B12" s="37"/>
      <c r="C12" s="37"/>
      <c r="D12" s="74" t="s">
        <v>4</v>
      </c>
      <c r="E12" s="72">
        <v>30</v>
      </c>
      <c r="F12" s="2">
        <f t="shared" si="0"/>
        <v>3</v>
      </c>
      <c r="G12" s="8">
        <v>6000</v>
      </c>
      <c r="H12" s="76">
        <v>39.6</v>
      </c>
      <c r="I12" s="21">
        <f t="shared" si="1"/>
        <v>7.9200000000000008</v>
      </c>
      <c r="J12" s="21">
        <f t="shared" si="2"/>
        <v>47.52</v>
      </c>
      <c r="K12" s="20">
        <f t="shared" si="3"/>
        <v>285120</v>
      </c>
    </row>
    <row r="13" spans="1:11" ht="18" x14ac:dyDescent="0.35">
      <c r="A13" s="39"/>
      <c r="B13" s="40"/>
      <c r="C13" s="54"/>
      <c r="D13" s="74" t="s">
        <v>5</v>
      </c>
      <c r="E13" s="72">
        <v>20</v>
      </c>
      <c r="F13" s="2">
        <f t="shared" si="0"/>
        <v>2</v>
      </c>
      <c r="G13" s="8">
        <v>9000</v>
      </c>
      <c r="H13" s="76">
        <v>26.4</v>
      </c>
      <c r="I13" s="21">
        <f t="shared" si="1"/>
        <v>5.28</v>
      </c>
      <c r="J13" s="21">
        <f t="shared" si="2"/>
        <v>31.68</v>
      </c>
      <c r="K13" s="20">
        <f t="shared" si="3"/>
        <v>285120</v>
      </c>
    </row>
    <row r="14" spans="1:11" ht="18" x14ac:dyDescent="0.35">
      <c r="A14" s="42"/>
      <c r="B14" s="43"/>
      <c r="C14" s="43"/>
      <c r="D14" s="74" t="s">
        <v>6</v>
      </c>
      <c r="E14" s="72">
        <v>10</v>
      </c>
      <c r="F14" s="2">
        <f t="shared" si="0"/>
        <v>1</v>
      </c>
      <c r="G14" s="8">
        <v>17500</v>
      </c>
      <c r="H14" s="76">
        <v>13.2</v>
      </c>
      <c r="I14" s="21">
        <f t="shared" si="1"/>
        <v>2.64</v>
      </c>
      <c r="J14" s="21">
        <f t="shared" si="2"/>
        <v>15.84</v>
      </c>
      <c r="K14" s="20">
        <f t="shared" si="3"/>
        <v>277200</v>
      </c>
    </row>
    <row r="15" spans="1:11" ht="18" x14ac:dyDescent="0.35">
      <c r="A15" s="36" t="s">
        <v>10</v>
      </c>
      <c r="B15" s="37"/>
      <c r="C15" s="37"/>
      <c r="D15" s="74" t="s">
        <v>4</v>
      </c>
      <c r="E15" s="72">
        <v>30</v>
      </c>
      <c r="F15" s="2">
        <f t="shared" si="0"/>
        <v>3</v>
      </c>
      <c r="G15" s="8">
        <v>6000</v>
      </c>
      <c r="H15" s="76">
        <v>39.6</v>
      </c>
      <c r="I15" s="21">
        <f t="shared" si="1"/>
        <v>7.9200000000000008</v>
      </c>
      <c r="J15" s="21">
        <f t="shared" si="2"/>
        <v>47.52</v>
      </c>
      <c r="K15" s="20">
        <f t="shared" si="3"/>
        <v>285120</v>
      </c>
    </row>
    <row r="16" spans="1:11" ht="18" x14ac:dyDescent="0.35">
      <c r="A16" s="39"/>
      <c r="B16" s="40"/>
      <c r="C16" s="54"/>
      <c r="D16" s="74" t="s">
        <v>5</v>
      </c>
      <c r="E16" s="72">
        <v>20</v>
      </c>
      <c r="F16" s="2">
        <f t="shared" si="0"/>
        <v>2</v>
      </c>
      <c r="G16" s="8">
        <v>9000</v>
      </c>
      <c r="H16" s="76">
        <v>26.4</v>
      </c>
      <c r="I16" s="21">
        <f t="shared" si="1"/>
        <v>5.28</v>
      </c>
      <c r="J16" s="21">
        <f t="shared" si="2"/>
        <v>31.68</v>
      </c>
      <c r="K16" s="20">
        <f t="shared" si="3"/>
        <v>285120</v>
      </c>
    </row>
    <row r="17" spans="1:11" ht="18" x14ac:dyDescent="0.35">
      <c r="A17" s="42"/>
      <c r="B17" s="43"/>
      <c r="C17" s="43"/>
      <c r="D17" s="74" t="s">
        <v>6</v>
      </c>
      <c r="E17" s="72">
        <v>10</v>
      </c>
      <c r="F17" s="2">
        <f t="shared" si="0"/>
        <v>1</v>
      </c>
      <c r="G17" s="8">
        <v>17500</v>
      </c>
      <c r="H17" s="76">
        <v>13.2</v>
      </c>
      <c r="I17" s="21">
        <f t="shared" si="1"/>
        <v>2.64</v>
      </c>
      <c r="J17" s="21">
        <f t="shared" si="2"/>
        <v>15.84</v>
      </c>
      <c r="K17" s="20">
        <f t="shared" si="3"/>
        <v>277200</v>
      </c>
    </row>
    <row r="18" spans="1:11" ht="18" x14ac:dyDescent="0.35">
      <c r="A18" s="36" t="s">
        <v>11</v>
      </c>
      <c r="B18" s="37"/>
      <c r="C18" s="37"/>
      <c r="D18" s="74" t="s">
        <v>4</v>
      </c>
      <c r="E18" s="72">
        <v>30</v>
      </c>
      <c r="F18" s="2">
        <f t="shared" si="0"/>
        <v>3</v>
      </c>
      <c r="G18" s="8">
        <v>6000</v>
      </c>
      <c r="H18" s="76">
        <v>39.6</v>
      </c>
      <c r="I18" s="21">
        <f t="shared" si="1"/>
        <v>7.9200000000000008</v>
      </c>
      <c r="J18" s="21">
        <f t="shared" si="2"/>
        <v>47.52</v>
      </c>
      <c r="K18" s="20">
        <f t="shared" si="3"/>
        <v>285120</v>
      </c>
    </row>
    <row r="19" spans="1:11" ht="18" x14ac:dyDescent="0.35">
      <c r="A19" s="39"/>
      <c r="B19" s="40"/>
      <c r="C19" s="54"/>
      <c r="D19" s="74" t="s">
        <v>5</v>
      </c>
      <c r="E19" s="72">
        <v>20</v>
      </c>
      <c r="F19" s="2">
        <f t="shared" si="0"/>
        <v>2</v>
      </c>
      <c r="G19" s="8">
        <v>9000</v>
      </c>
      <c r="H19" s="76">
        <v>26.4</v>
      </c>
      <c r="I19" s="21">
        <f t="shared" si="1"/>
        <v>5.28</v>
      </c>
      <c r="J19" s="21">
        <f t="shared" si="2"/>
        <v>31.68</v>
      </c>
      <c r="K19" s="20">
        <f t="shared" si="3"/>
        <v>285120</v>
      </c>
    </row>
    <row r="20" spans="1:11" ht="18" x14ac:dyDescent="0.35">
      <c r="A20" s="42"/>
      <c r="B20" s="43"/>
      <c r="C20" s="43"/>
      <c r="D20" s="74" t="s">
        <v>6</v>
      </c>
      <c r="E20" s="72">
        <v>10</v>
      </c>
      <c r="F20" s="2">
        <f t="shared" si="0"/>
        <v>1</v>
      </c>
      <c r="G20" s="8">
        <v>17500</v>
      </c>
      <c r="H20" s="76">
        <v>13.2</v>
      </c>
      <c r="I20" s="21">
        <f t="shared" si="1"/>
        <v>2.64</v>
      </c>
      <c r="J20" s="21">
        <f t="shared" si="2"/>
        <v>15.84</v>
      </c>
      <c r="K20" s="20">
        <f t="shared" si="3"/>
        <v>277200</v>
      </c>
    </row>
    <row r="21" spans="1:11" ht="18" x14ac:dyDescent="0.35">
      <c r="A21" s="45" t="s">
        <v>12</v>
      </c>
      <c r="B21" s="46"/>
      <c r="C21" s="46"/>
      <c r="D21" s="74" t="s">
        <v>4</v>
      </c>
      <c r="E21" s="72">
        <v>30</v>
      </c>
      <c r="F21" s="2">
        <f t="shared" si="0"/>
        <v>3</v>
      </c>
      <c r="G21" s="8">
        <v>6000</v>
      </c>
      <c r="H21" s="76">
        <v>39.6</v>
      </c>
      <c r="I21" s="21">
        <f t="shared" si="1"/>
        <v>7.9200000000000008</v>
      </c>
      <c r="J21" s="21">
        <f t="shared" si="2"/>
        <v>47.52</v>
      </c>
      <c r="K21" s="20">
        <f t="shared" si="3"/>
        <v>285120</v>
      </c>
    </row>
    <row r="22" spans="1:11" ht="18" x14ac:dyDescent="0.35">
      <c r="A22" s="48"/>
      <c r="B22" s="49"/>
      <c r="C22" s="68"/>
      <c r="D22" s="74" t="s">
        <v>5</v>
      </c>
      <c r="E22" s="72">
        <v>20</v>
      </c>
      <c r="F22" s="2">
        <f t="shared" si="0"/>
        <v>2</v>
      </c>
      <c r="G22" s="8">
        <v>9000</v>
      </c>
      <c r="H22" s="76">
        <v>26.4</v>
      </c>
      <c r="I22" s="21">
        <f t="shared" si="1"/>
        <v>5.28</v>
      </c>
      <c r="J22" s="21">
        <f t="shared" si="2"/>
        <v>31.68</v>
      </c>
      <c r="K22" s="20">
        <f t="shared" si="3"/>
        <v>285120</v>
      </c>
    </row>
    <row r="23" spans="1:11" ht="18" x14ac:dyDescent="0.35">
      <c r="A23" s="51"/>
      <c r="B23" s="52"/>
      <c r="C23" s="52"/>
      <c r="D23" s="74" t="s">
        <v>6</v>
      </c>
      <c r="E23" s="72">
        <v>10</v>
      </c>
      <c r="F23" s="2">
        <f t="shared" si="0"/>
        <v>1</v>
      </c>
      <c r="G23" s="8">
        <v>17500</v>
      </c>
      <c r="H23" s="76">
        <v>13.2</v>
      </c>
      <c r="I23" s="21">
        <f t="shared" si="1"/>
        <v>2.64</v>
      </c>
      <c r="J23" s="21">
        <f t="shared" si="2"/>
        <v>15.84</v>
      </c>
      <c r="K23" s="20">
        <f t="shared" si="3"/>
        <v>277200</v>
      </c>
    </row>
    <row r="24" spans="1:11" ht="18" x14ac:dyDescent="0.35">
      <c r="A24" s="36" t="s">
        <v>17</v>
      </c>
      <c r="B24" s="37"/>
      <c r="C24" s="37"/>
      <c r="D24" s="74" t="s">
        <v>4</v>
      </c>
      <c r="E24" s="72">
        <v>30</v>
      </c>
      <c r="F24" s="2">
        <f t="shared" si="0"/>
        <v>3</v>
      </c>
      <c r="G24" s="8">
        <v>6000</v>
      </c>
      <c r="H24" s="76">
        <v>39.6</v>
      </c>
      <c r="I24" s="21">
        <f t="shared" si="1"/>
        <v>7.9200000000000008</v>
      </c>
      <c r="J24" s="21">
        <f t="shared" si="2"/>
        <v>47.52</v>
      </c>
      <c r="K24" s="20">
        <f t="shared" si="3"/>
        <v>285120</v>
      </c>
    </row>
    <row r="25" spans="1:11" ht="18" x14ac:dyDescent="0.35">
      <c r="A25" s="39"/>
      <c r="B25" s="40"/>
      <c r="C25" s="54"/>
      <c r="D25" s="74" t="s">
        <v>5</v>
      </c>
      <c r="E25" s="72">
        <v>20</v>
      </c>
      <c r="F25" s="2">
        <f t="shared" si="0"/>
        <v>2</v>
      </c>
      <c r="G25" s="8">
        <v>9000</v>
      </c>
      <c r="H25" s="76">
        <v>26.4</v>
      </c>
      <c r="I25" s="21">
        <f t="shared" si="1"/>
        <v>5.28</v>
      </c>
      <c r="J25" s="21">
        <f t="shared" si="2"/>
        <v>31.68</v>
      </c>
      <c r="K25" s="20">
        <f t="shared" si="3"/>
        <v>285120</v>
      </c>
    </row>
    <row r="26" spans="1:11" ht="18" x14ac:dyDescent="0.35">
      <c r="A26" s="42"/>
      <c r="B26" s="43"/>
      <c r="C26" s="43"/>
      <c r="D26" s="74" t="s">
        <v>6</v>
      </c>
      <c r="E26" s="72">
        <v>10</v>
      </c>
      <c r="F26" s="2">
        <f t="shared" si="0"/>
        <v>1</v>
      </c>
      <c r="G26" s="8">
        <v>17500</v>
      </c>
      <c r="H26" s="76">
        <v>13.2</v>
      </c>
      <c r="I26" s="21">
        <f t="shared" si="1"/>
        <v>2.64</v>
      </c>
      <c r="J26" s="21">
        <f t="shared" si="2"/>
        <v>15.84</v>
      </c>
      <c r="K26" s="20">
        <f t="shared" si="3"/>
        <v>277200</v>
      </c>
    </row>
    <row r="27" spans="1:11" ht="18" x14ac:dyDescent="0.35">
      <c r="A27" s="36" t="s">
        <v>13</v>
      </c>
      <c r="B27" s="37"/>
      <c r="C27" s="37"/>
      <c r="D27" s="74" t="s">
        <v>4</v>
      </c>
      <c r="E27" s="72">
        <v>30</v>
      </c>
      <c r="F27" s="2">
        <f t="shared" si="0"/>
        <v>3</v>
      </c>
      <c r="G27" s="8">
        <v>6000</v>
      </c>
      <c r="H27" s="76">
        <v>39.6</v>
      </c>
      <c r="I27" s="21">
        <f t="shared" si="1"/>
        <v>7.9200000000000008</v>
      </c>
      <c r="J27" s="21">
        <f t="shared" si="2"/>
        <v>47.52</v>
      </c>
      <c r="K27" s="20">
        <f t="shared" si="3"/>
        <v>285120</v>
      </c>
    </row>
    <row r="28" spans="1:11" ht="18" x14ac:dyDescent="0.35">
      <c r="A28" s="39"/>
      <c r="B28" s="40"/>
      <c r="C28" s="54"/>
      <c r="D28" s="74" t="s">
        <v>5</v>
      </c>
      <c r="E28" s="72">
        <v>20</v>
      </c>
      <c r="F28" s="2">
        <f t="shared" si="0"/>
        <v>2</v>
      </c>
      <c r="G28" s="8">
        <v>9000</v>
      </c>
      <c r="H28" s="76">
        <v>26.4</v>
      </c>
      <c r="I28" s="21">
        <f t="shared" si="1"/>
        <v>5.28</v>
      </c>
      <c r="J28" s="21">
        <f t="shared" si="2"/>
        <v>31.68</v>
      </c>
      <c r="K28" s="20">
        <f t="shared" si="3"/>
        <v>285120</v>
      </c>
    </row>
    <row r="29" spans="1:11" ht="18" x14ac:dyDescent="0.35">
      <c r="A29" s="42"/>
      <c r="B29" s="43"/>
      <c r="C29" s="43"/>
      <c r="D29" s="74" t="s">
        <v>6</v>
      </c>
      <c r="E29" s="72">
        <v>10</v>
      </c>
      <c r="F29" s="2">
        <f t="shared" si="0"/>
        <v>1</v>
      </c>
      <c r="G29" s="8">
        <v>17500</v>
      </c>
      <c r="H29" s="76">
        <v>13.2</v>
      </c>
      <c r="I29" s="21">
        <f t="shared" si="1"/>
        <v>2.64</v>
      </c>
      <c r="J29" s="21">
        <f t="shared" si="2"/>
        <v>15.84</v>
      </c>
      <c r="K29" s="20">
        <f t="shared" si="3"/>
        <v>277200</v>
      </c>
    </row>
    <row r="30" spans="1:11" ht="18" x14ac:dyDescent="0.35">
      <c r="A30" s="36" t="s">
        <v>20</v>
      </c>
      <c r="B30" s="37"/>
      <c r="C30" s="37"/>
      <c r="D30" s="74" t="s">
        <v>4</v>
      </c>
      <c r="E30" s="72">
        <v>30</v>
      </c>
      <c r="F30" s="2">
        <f t="shared" si="0"/>
        <v>3</v>
      </c>
      <c r="G30" s="8">
        <v>6000</v>
      </c>
      <c r="H30" s="76">
        <v>39.6</v>
      </c>
      <c r="I30" s="21">
        <f t="shared" si="1"/>
        <v>7.9200000000000008</v>
      </c>
      <c r="J30" s="21">
        <f t="shared" si="2"/>
        <v>47.52</v>
      </c>
      <c r="K30" s="20">
        <f t="shared" si="3"/>
        <v>285120</v>
      </c>
    </row>
    <row r="31" spans="1:11" ht="18" x14ac:dyDescent="0.35">
      <c r="A31" s="39"/>
      <c r="B31" s="40"/>
      <c r="C31" s="54"/>
      <c r="D31" s="74" t="s">
        <v>5</v>
      </c>
      <c r="E31" s="72">
        <v>20</v>
      </c>
      <c r="F31" s="2">
        <f t="shared" si="0"/>
        <v>2</v>
      </c>
      <c r="G31" s="8">
        <v>9000</v>
      </c>
      <c r="H31" s="76">
        <v>26.4</v>
      </c>
      <c r="I31" s="21">
        <f t="shared" si="1"/>
        <v>5.28</v>
      </c>
      <c r="J31" s="21">
        <f t="shared" si="2"/>
        <v>31.68</v>
      </c>
      <c r="K31" s="20">
        <f t="shared" si="3"/>
        <v>285120</v>
      </c>
    </row>
    <row r="32" spans="1:11" ht="18" x14ac:dyDescent="0.35">
      <c r="A32" s="42"/>
      <c r="B32" s="43"/>
      <c r="C32" s="43"/>
      <c r="D32" s="74" t="s">
        <v>6</v>
      </c>
      <c r="E32" s="72">
        <v>10</v>
      </c>
      <c r="F32" s="2">
        <f t="shared" si="0"/>
        <v>1</v>
      </c>
      <c r="G32" s="8">
        <v>17500</v>
      </c>
      <c r="H32" s="76">
        <v>13.2</v>
      </c>
      <c r="I32" s="21">
        <f t="shared" si="1"/>
        <v>2.64</v>
      </c>
      <c r="J32" s="21">
        <f t="shared" si="2"/>
        <v>15.84</v>
      </c>
      <c r="K32" s="20">
        <f t="shared" si="3"/>
        <v>277200</v>
      </c>
    </row>
    <row r="33" spans="1:14 16384:16384" ht="18" x14ac:dyDescent="0.35">
      <c r="A33" s="55" t="s">
        <v>14</v>
      </c>
      <c r="B33" s="55"/>
      <c r="C33" s="69"/>
      <c r="D33" s="74" t="s">
        <v>4</v>
      </c>
      <c r="E33" s="72">
        <v>30</v>
      </c>
      <c r="F33" s="2">
        <f t="shared" si="0"/>
        <v>3</v>
      </c>
      <c r="G33" s="8">
        <v>6000</v>
      </c>
      <c r="H33" s="76">
        <v>39.6</v>
      </c>
      <c r="I33" s="21">
        <f t="shared" si="1"/>
        <v>7.9200000000000008</v>
      </c>
      <c r="J33" s="21">
        <f t="shared" si="2"/>
        <v>47.52</v>
      </c>
      <c r="K33" s="20">
        <f t="shared" si="3"/>
        <v>285120</v>
      </c>
    </row>
    <row r="34" spans="1:14 16384:16384" ht="18" x14ac:dyDescent="0.35">
      <c r="A34" s="55"/>
      <c r="B34" s="55"/>
      <c r="C34" s="69"/>
      <c r="D34" s="74" t="s">
        <v>5</v>
      </c>
      <c r="E34" s="72">
        <v>20</v>
      </c>
      <c r="F34" s="2">
        <f t="shared" si="0"/>
        <v>2</v>
      </c>
      <c r="G34" s="8">
        <v>9000</v>
      </c>
      <c r="H34" s="76">
        <v>26.4</v>
      </c>
      <c r="I34" s="21">
        <f t="shared" si="1"/>
        <v>5.28</v>
      </c>
      <c r="J34" s="21">
        <f t="shared" si="2"/>
        <v>31.68</v>
      </c>
      <c r="K34" s="20">
        <f t="shared" si="3"/>
        <v>285120</v>
      </c>
    </row>
    <row r="35" spans="1:14 16384:16384" ht="18" x14ac:dyDescent="0.35">
      <c r="A35" s="55"/>
      <c r="B35" s="55"/>
      <c r="C35" s="69"/>
      <c r="D35" s="74" t="s">
        <v>6</v>
      </c>
      <c r="E35" s="72">
        <v>10</v>
      </c>
      <c r="F35" s="2">
        <f t="shared" ref="F35:F37" si="4">E35*10%</f>
        <v>1</v>
      </c>
      <c r="G35" s="8">
        <v>17500</v>
      </c>
      <c r="H35" s="76">
        <v>13.2</v>
      </c>
      <c r="I35" s="21">
        <f t="shared" ref="I35:I37" si="5">H35*20%</f>
        <v>2.64</v>
      </c>
      <c r="J35" s="21">
        <f t="shared" ref="J35:J37" si="6">I35+H35</f>
        <v>15.84</v>
      </c>
      <c r="K35" s="20">
        <f t="shared" ref="K35:K37" si="7">J35*G35</f>
        <v>277200</v>
      </c>
    </row>
    <row r="36" spans="1:14 16384:16384" ht="18" x14ac:dyDescent="0.35">
      <c r="A36" s="57" t="s">
        <v>32</v>
      </c>
      <c r="B36" s="58"/>
      <c r="C36" s="58"/>
      <c r="D36" s="78" t="s">
        <v>4</v>
      </c>
      <c r="E36" s="79">
        <v>30</v>
      </c>
      <c r="F36" s="80">
        <f t="shared" si="4"/>
        <v>3</v>
      </c>
      <c r="G36" s="81">
        <v>6000</v>
      </c>
      <c r="H36" s="82">
        <v>0</v>
      </c>
      <c r="I36" s="82">
        <f t="shared" si="5"/>
        <v>0</v>
      </c>
      <c r="J36" s="82">
        <f t="shared" si="6"/>
        <v>0</v>
      </c>
      <c r="K36" s="83">
        <f t="shared" si="7"/>
        <v>0</v>
      </c>
    </row>
    <row r="37" spans="1:14 16384:16384" ht="18" x14ac:dyDescent="0.35">
      <c r="A37" s="59"/>
      <c r="B37" s="60"/>
      <c r="C37" s="60"/>
      <c r="D37" s="78" t="s">
        <v>5</v>
      </c>
      <c r="E37" s="79">
        <v>20</v>
      </c>
      <c r="F37" s="80">
        <f t="shared" si="4"/>
        <v>2</v>
      </c>
      <c r="G37" s="81">
        <v>9000</v>
      </c>
      <c r="H37" s="82">
        <v>0</v>
      </c>
      <c r="I37" s="82">
        <f t="shared" si="5"/>
        <v>0</v>
      </c>
      <c r="J37" s="82">
        <v>30</v>
      </c>
      <c r="K37" s="83">
        <f t="shared" si="7"/>
        <v>270000</v>
      </c>
    </row>
    <row r="38" spans="1:14 16384:16384" ht="18" x14ac:dyDescent="0.35">
      <c r="A38" s="61"/>
      <c r="B38" s="62"/>
      <c r="C38" s="62"/>
      <c r="D38" s="78" t="s">
        <v>6</v>
      </c>
      <c r="E38" s="79">
        <v>10</v>
      </c>
      <c r="F38" s="80">
        <f t="shared" ref="F38" si="8">E38*10%</f>
        <v>1</v>
      </c>
      <c r="G38" s="81">
        <v>17500</v>
      </c>
      <c r="H38" s="82">
        <v>0</v>
      </c>
      <c r="I38" s="82">
        <f t="shared" ref="I38" si="9">H38*20%</f>
        <v>0</v>
      </c>
      <c r="J38" s="82">
        <v>21</v>
      </c>
      <c r="K38" s="83">
        <f t="shared" ref="K38" si="10">J38*G38</f>
        <v>367500</v>
      </c>
    </row>
    <row r="39" spans="1:14 16384:16384" ht="18" x14ac:dyDescent="0.35">
      <c r="A39" s="36" t="s">
        <v>15</v>
      </c>
      <c r="B39" s="37"/>
      <c r="C39" s="37"/>
      <c r="D39" s="74" t="s">
        <v>4</v>
      </c>
      <c r="E39" s="72">
        <v>30</v>
      </c>
      <c r="F39" s="2">
        <f t="shared" si="0"/>
        <v>3</v>
      </c>
      <c r="G39" s="8">
        <v>6000</v>
      </c>
      <c r="H39" s="76">
        <v>39.6</v>
      </c>
      <c r="I39" s="21">
        <f t="shared" si="1"/>
        <v>7.9200000000000008</v>
      </c>
      <c r="J39" s="21">
        <f t="shared" si="2"/>
        <v>47.52</v>
      </c>
      <c r="K39" s="20">
        <f t="shared" si="3"/>
        <v>285120</v>
      </c>
    </row>
    <row r="40" spans="1:14 16384:16384" ht="18" x14ac:dyDescent="0.35">
      <c r="A40" s="39"/>
      <c r="B40" s="40"/>
      <c r="C40" s="54"/>
      <c r="D40" s="74" t="s">
        <v>5</v>
      </c>
      <c r="E40" s="72">
        <v>20</v>
      </c>
      <c r="F40" s="2">
        <f t="shared" si="0"/>
        <v>2</v>
      </c>
      <c r="G40" s="8">
        <v>9000</v>
      </c>
      <c r="H40" s="76">
        <v>26.4</v>
      </c>
      <c r="I40" s="21">
        <f t="shared" si="1"/>
        <v>5.28</v>
      </c>
      <c r="J40" s="21">
        <f t="shared" si="2"/>
        <v>31.68</v>
      </c>
      <c r="K40" s="20">
        <f t="shared" si="3"/>
        <v>285120</v>
      </c>
    </row>
    <row r="41" spans="1:14 16384:16384" ht="18" x14ac:dyDescent="0.35">
      <c r="A41" s="42"/>
      <c r="B41" s="43"/>
      <c r="C41" s="43"/>
      <c r="D41" s="74" t="s">
        <v>6</v>
      </c>
      <c r="E41" s="72">
        <v>10</v>
      </c>
      <c r="F41" s="2">
        <f t="shared" si="0"/>
        <v>1</v>
      </c>
      <c r="G41" s="8">
        <v>17500</v>
      </c>
      <c r="H41" s="76">
        <v>13.2</v>
      </c>
      <c r="I41" s="21">
        <f t="shared" si="1"/>
        <v>2.64</v>
      </c>
      <c r="J41" s="21">
        <f t="shared" si="2"/>
        <v>15.84</v>
      </c>
      <c r="K41" s="20">
        <f t="shared" si="3"/>
        <v>277200</v>
      </c>
    </row>
    <row r="42" spans="1:14 16384:16384" ht="18" x14ac:dyDescent="0.35">
      <c r="A42" s="36" t="s">
        <v>16</v>
      </c>
      <c r="B42" s="37"/>
      <c r="C42" s="37"/>
      <c r="D42" s="74" t="s">
        <v>4</v>
      </c>
      <c r="E42" s="72">
        <v>60</v>
      </c>
      <c r="F42" s="2">
        <f t="shared" si="0"/>
        <v>6</v>
      </c>
      <c r="G42" s="8">
        <v>6000</v>
      </c>
      <c r="H42" s="76">
        <v>79.2</v>
      </c>
      <c r="I42" s="21">
        <f t="shared" si="1"/>
        <v>15.840000000000002</v>
      </c>
      <c r="J42" s="21">
        <f t="shared" si="2"/>
        <v>95.04</v>
      </c>
      <c r="K42" s="20">
        <f t="shared" si="3"/>
        <v>570240</v>
      </c>
    </row>
    <row r="43" spans="1:14 16384:16384" ht="18" x14ac:dyDescent="0.35">
      <c r="A43" s="39"/>
      <c r="B43" s="40"/>
      <c r="C43" s="54"/>
      <c r="D43" s="74" t="s">
        <v>5</v>
      </c>
      <c r="E43" s="72">
        <v>40</v>
      </c>
      <c r="F43" s="2">
        <f t="shared" si="0"/>
        <v>4</v>
      </c>
      <c r="G43" s="8">
        <v>9000</v>
      </c>
      <c r="H43" s="76">
        <v>52.8</v>
      </c>
      <c r="I43" s="21">
        <f t="shared" si="1"/>
        <v>10.56</v>
      </c>
      <c r="J43" s="21">
        <f t="shared" si="2"/>
        <v>63.36</v>
      </c>
      <c r="K43" s="20">
        <f t="shared" si="3"/>
        <v>570240</v>
      </c>
    </row>
    <row r="44" spans="1:14 16384:16384" ht="18" x14ac:dyDescent="0.35">
      <c r="A44" s="42"/>
      <c r="B44" s="43"/>
      <c r="C44" s="43"/>
      <c r="D44" s="74" t="s">
        <v>6</v>
      </c>
      <c r="E44" s="72">
        <v>20</v>
      </c>
      <c r="F44" s="2">
        <f t="shared" si="0"/>
        <v>2</v>
      </c>
      <c r="G44" s="8">
        <v>17500</v>
      </c>
      <c r="H44" s="76">
        <v>26.4</v>
      </c>
      <c r="I44" s="21">
        <f t="shared" si="1"/>
        <v>5.28</v>
      </c>
      <c r="J44" s="21">
        <f>I44+H44</f>
        <v>31.68</v>
      </c>
      <c r="K44" s="20">
        <f t="shared" si="3"/>
        <v>554400</v>
      </c>
    </row>
    <row r="45" spans="1:14 16384:16384" ht="18" x14ac:dyDescent="0.35">
      <c r="A45" s="56" t="s">
        <v>33</v>
      </c>
      <c r="B45" s="56"/>
      <c r="C45" s="70"/>
      <c r="D45" s="78" t="s">
        <v>4</v>
      </c>
      <c r="E45" s="79">
        <v>60</v>
      </c>
      <c r="F45" s="80">
        <f t="shared" ref="F45:F47" si="11">E45*10%</f>
        <v>6</v>
      </c>
      <c r="G45" s="81">
        <v>6000</v>
      </c>
      <c r="H45" s="82">
        <v>0</v>
      </c>
      <c r="I45" s="82">
        <f t="shared" ref="I45:I47" si="12">H45*20%</f>
        <v>0</v>
      </c>
      <c r="J45" s="82">
        <v>40</v>
      </c>
      <c r="K45" s="83">
        <f t="shared" ref="K45:K47" si="13">J45*G45</f>
        <v>240000</v>
      </c>
      <c r="M45" s="85"/>
      <c r="N45" t="s">
        <v>34</v>
      </c>
    </row>
    <row r="46" spans="1:14 16384:16384" ht="18" x14ac:dyDescent="0.35">
      <c r="A46" s="56"/>
      <c r="B46" s="56"/>
      <c r="C46" s="70"/>
      <c r="D46" s="78" t="s">
        <v>5</v>
      </c>
      <c r="E46" s="79">
        <v>40</v>
      </c>
      <c r="F46" s="80">
        <f t="shared" si="11"/>
        <v>4</v>
      </c>
      <c r="G46" s="81">
        <v>9000</v>
      </c>
      <c r="H46" s="82">
        <v>0</v>
      </c>
      <c r="I46" s="82">
        <f t="shared" si="12"/>
        <v>0</v>
      </c>
      <c r="J46" s="82">
        <v>30</v>
      </c>
      <c r="K46" s="83">
        <f t="shared" si="13"/>
        <v>270000</v>
      </c>
      <c r="M46" s="86"/>
      <c r="N46" t="s">
        <v>35</v>
      </c>
    </row>
    <row r="47" spans="1:14 16384:16384" ht="18.600000000000001" thickBot="1" x14ac:dyDescent="0.4">
      <c r="A47" s="56"/>
      <c r="B47" s="56"/>
      <c r="C47" s="70"/>
      <c r="D47" s="84" t="s">
        <v>6</v>
      </c>
      <c r="E47" s="79">
        <v>20</v>
      </c>
      <c r="F47" s="80">
        <f t="shared" si="11"/>
        <v>2</v>
      </c>
      <c r="G47" s="81">
        <v>17500</v>
      </c>
      <c r="H47" s="82">
        <v>0</v>
      </c>
      <c r="I47" s="82">
        <f t="shared" si="12"/>
        <v>0</v>
      </c>
      <c r="J47" s="82">
        <v>30</v>
      </c>
      <c r="K47" s="83">
        <f t="shared" si="13"/>
        <v>525000</v>
      </c>
    </row>
    <row r="48" spans="1:14 16384:16384" ht="23.4" x14ac:dyDescent="0.45">
      <c r="E48" s="6">
        <f>SUM(E3:E44)</f>
        <v>900</v>
      </c>
      <c r="F48" s="4"/>
      <c r="G48" s="9"/>
      <c r="H48" s="77">
        <f>SUM(H3:H47)</f>
        <v>1108.8000000000002</v>
      </c>
      <c r="I48" s="1"/>
      <c r="J48" s="66">
        <f>SUM(J3:J47)</f>
        <v>1481.5599999999995</v>
      </c>
      <c r="K48" s="65">
        <f>SUM(K3:K47)</f>
        <v>13536660</v>
      </c>
      <c r="XFD48">
        <f>SUM(A48:XFC48)</f>
        <v>13540150.359999999</v>
      </c>
    </row>
    <row r="50" spans="4:10" ht="18" x14ac:dyDescent="0.35">
      <c r="E50" s="1" t="s">
        <v>22</v>
      </c>
      <c r="F50" s="1" t="s">
        <v>26</v>
      </c>
      <c r="G50" s="12" t="s">
        <v>21</v>
      </c>
      <c r="H50" s="12"/>
      <c r="I50" s="12"/>
      <c r="J50" s="1" t="s">
        <v>19</v>
      </c>
    </row>
    <row r="51" spans="4:10" ht="18" x14ac:dyDescent="0.35">
      <c r="D51" s="13" t="s">
        <v>4</v>
      </c>
      <c r="E51" s="7">
        <f>E3+E6+E9+E12+E15+E18+E21+E24+E27+E30+E33+E39+E42</f>
        <v>420</v>
      </c>
      <c r="F51" s="7">
        <f>E51*10%</f>
        <v>42</v>
      </c>
      <c r="G51" s="7">
        <v>6000</v>
      </c>
      <c r="H51" s="21">
        <f>J3+J6+J9+J12+J15+J18+J21+J24+J27+J30+J33+J39+J42+J45+J36</f>
        <v>705.27999999999986</v>
      </c>
      <c r="I51" s="7"/>
      <c r="J51" s="18">
        <f>H51*G51</f>
        <v>4231679.9999999991</v>
      </c>
    </row>
    <row r="52" spans="4:10" ht="18" x14ac:dyDescent="0.35">
      <c r="D52" s="13" t="s">
        <v>5</v>
      </c>
      <c r="E52" s="7">
        <f>E4+E7+E10+E13+E16+E19+E22+E25+E28+E31+E34+E40+E43</f>
        <v>280</v>
      </c>
      <c r="F52" s="7">
        <f>E52*10%</f>
        <v>28</v>
      </c>
      <c r="G52" s="7">
        <v>9000</v>
      </c>
      <c r="H52" s="21">
        <f>J4+J7+J10+J13+J16+J19+J22+J25+J28+J31+J34+J40+J43+J37+J46</f>
        <v>503.52000000000004</v>
      </c>
      <c r="I52" s="7"/>
      <c r="J52" s="18">
        <f>H52*G52</f>
        <v>4531680</v>
      </c>
    </row>
    <row r="53" spans="4:10" ht="18" x14ac:dyDescent="0.35">
      <c r="D53" s="13" t="s">
        <v>6</v>
      </c>
      <c r="E53" s="7">
        <f>E5+E8+E11+E14+E17+E20+E23+E26+E29+E32+E38+E41+E44</f>
        <v>140</v>
      </c>
      <c r="F53" s="7">
        <f>E53*10%</f>
        <v>14</v>
      </c>
      <c r="G53" s="7">
        <v>17500</v>
      </c>
      <c r="H53" s="21">
        <f>J5+J8+J11+J14+J17+J20+J23+J29+J32+J38+J41+J44+J26+J47+J35</f>
        <v>272.76</v>
      </c>
      <c r="I53" s="7"/>
      <c r="J53" s="18">
        <f>H53*G53</f>
        <v>4773300</v>
      </c>
    </row>
    <row r="54" spans="4:10" ht="21" x14ac:dyDescent="0.4">
      <c r="E54" s="14">
        <f>SUM(E51:E53)</f>
        <v>840</v>
      </c>
      <c r="F54" s="15"/>
      <c r="G54" s="15"/>
      <c r="H54" s="22">
        <f>SUM(H51:H53)</f>
        <v>1481.56</v>
      </c>
      <c r="I54" s="15"/>
      <c r="J54" s="17">
        <f>SUM(J51:J53)</f>
        <v>13536660</v>
      </c>
    </row>
  </sheetData>
  <mergeCells count="17">
    <mergeCell ref="A15:C17"/>
    <mergeCell ref="A45:C47"/>
    <mergeCell ref="A33:C35"/>
    <mergeCell ref="A36:C38"/>
    <mergeCell ref="A2:C2"/>
    <mergeCell ref="A1:K1"/>
    <mergeCell ref="A3:C5"/>
    <mergeCell ref="A6:C8"/>
    <mergeCell ref="A9:C11"/>
    <mergeCell ref="A12:C14"/>
    <mergeCell ref="A39:C41"/>
    <mergeCell ref="A42:C44"/>
    <mergeCell ref="A18:C20"/>
    <mergeCell ref="A21:C23"/>
    <mergeCell ref="A24:C26"/>
    <mergeCell ref="A27:C29"/>
    <mergeCell ref="A30:C32"/>
  </mergeCells>
  <pageMargins left="0.7" right="0.7" top="0.75" bottom="0.75" header="0.3" footer="0.3"/>
  <pageSetup scale="6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APRIL</vt:lpstr>
      <vt:lpstr>MAY</vt:lpstr>
      <vt:lpstr>JUNE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niyonshutijmv689@gmail.com</cp:lastModifiedBy>
  <cp:lastPrinted>2024-06-04T10:12:18Z</cp:lastPrinted>
  <dcterms:created xsi:type="dcterms:W3CDTF">2024-03-06T09:23:32Z</dcterms:created>
  <dcterms:modified xsi:type="dcterms:W3CDTF">2024-06-04T11:48:57Z</dcterms:modified>
</cp:coreProperties>
</file>