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  <sheet name="Elecrical" sheetId="2" r:id="rId2"/>
    <sheet name="Plumbing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F125" i="1"/>
  <c r="F126" i="1"/>
  <c r="F127" i="1"/>
  <c r="F128" i="1"/>
  <c r="F129" i="1"/>
  <c r="F130" i="1"/>
  <c r="F131" i="1"/>
  <c r="F124" i="1"/>
  <c r="F117" i="1"/>
  <c r="F118" i="1"/>
  <c r="F119" i="1"/>
  <c r="F120" i="1"/>
  <c r="F116" i="1"/>
  <c r="F106" i="1"/>
  <c r="F107" i="1"/>
  <c r="F108" i="1"/>
  <c r="F109" i="1"/>
  <c r="F110" i="1"/>
  <c r="F111" i="1"/>
  <c r="F112" i="1"/>
  <c r="F105" i="1"/>
  <c r="F91" i="1"/>
  <c r="F92" i="1"/>
  <c r="F93" i="1"/>
  <c r="F94" i="1"/>
  <c r="F95" i="1"/>
  <c r="F96" i="1"/>
  <c r="F97" i="1"/>
  <c r="F98" i="1"/>
  <c r="F99" i="1"/>
  <c r="F100" i="1"/>
  <c r="F101" i="1"/>
  <c r="F90" i="1"/>
  <c r="F84" i="1"/>
  <c r="F85" i="1"/>
  <c r="F86" i="1"/>
  <c r="F83" i="1"/>
  <c r="F87" i="1" s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65" i="1"/>
  <c r="F58" i="1"/>
  <c r="F59" i="1"/>
  <c r="F60" i="1"/>
  <c r="F61" i="1"/>
  <c r="F57" i="1"/>
  <c r="F10" i="1"/>
  <c r="F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38" i="1"/>
  <c r="F29" i="1"/>
  <c r="F30" i="1"/>
  <c r="F31" i="1"/>
  <c r="F32" i="1"/>
  <c r="F33" i="1"/>
  <c r="F34" i="1"/>
  <c r="F28" i="1"/>
  <c r="F24" i="1"/>
  <c r="F113" i="1" l="1"/>
  <c r="F62" i="1"/>
  <c r="F35" i="1"/>
  <c r="F102" i="1"/>
  <c r="F121" i="1"/>
  <c r="F132" i="1"/>
  <c r="F55" i="1"/>
  <c r="F25" i="1"/>
  <c r="F80" i="1"/>
  <c r="F135" i="1" l="1"/>
</calcChain>
</file>

<file path=xl/sharedStrings.xml><?xml version="1.0" encoding="utf-8"?>
<sst xmlns="http://schemas.openxmlformats.org/spreadsheetml/2006/main" count="313" uniqueCount="153">
  <si>
    <t>UoM</t>
  </si>
  <si>
    <t>ENGINEERING DEPARTMENT</t>
  </si>
  <si>
    <r>
      <t>Twin cable of 2.5</t>
    </r>
    <r>
      <rPr>
        <sz val="11"/>
        <color theme="1"/>
        <rFont val="Calibri"/>
        <family val="2"/>
      </rPr>
      <t>×2 cores</t>
    </r>
  </si>
  <si>
    <r>
      <t>Flexible cables of 3</t>
    </r>
    <r>
      <rPr>
        <sz val="11"/>
        <color theme="1"/>
        <rFont val="Calibri"/>
        <family val="2"/>
      </rPr>
      <t>×4 mm</t>
    </r>
  </si>
  <si>
    <t>LED Lights of 5 watts</t>
  </si>
  <si>
    <t>Boxes</t>
  </si>
  <si>
    <t>Isolating tapes</t>
  </si>
  <si>
    <t>Male plugs of 32A</t>
  </si>
  <si>
    <t>Female plugs of 32 A</t>
  </si>
  <si>
    <t>Pcs</t>
  </si>
  <si>
    <t>Rolls</t>
  </si>
  <si>
    <t>Steel cutting discs of 9''</t>
  </si>
  <si>
    <t>Pks</t>
  </si>
  <si>
    <t>Cotton waste</t>
  </si>
  <si>
    <t>Bag</t>
  </si>
  <si>
    <r>
      <t xml:space="preserve">HDPE Adaptors of </t>
    </r>
    <r>
      <rPr>
        <sz val="11"/>
        <color theme="1"/>
        <rFont val="Calibri"/>
        <family val="2"/>
      </rPr>
      <t>Ø 40 mm</t>
    </r>
  </si>
  <si>
    <t>HDPE Adaptors of Ø 50 mm</t>
  </si>
  <si>
    <t xml:space="preserve">Pcs </t>
  </si>
  <si>
    <t>Galvanized valves of 50 mm</t>
  </si>
  <si>
    <t>Galvanized valves of 40 mm</t>
  </si>
  <si>
    <t>Door cylinder</t>
  </si>
  <si>
    <t>Cement for store door fixing</t>
  </si>
  <si>
    <t>Bags</t>
  </si>
  <si>
    <t>Trips</t>
  </si>
  <si>
    <t>Pinions (small gears for jackhammers)</t>
  </si>
  <si>
    <t>Aggregate</t>
  </si>
  <si>
    <t>Set</t>
  </si>
  <si>
    <t>Cable joint M15</t>
  </si>
  <si>
    <t>HDPE Connectors of 40 mm</t>
  </si>
  <si>
    <t>HDPE Connectors of 50 mm</t>
  </si>
  <si>
    <t>S/N</t>
  </si>
  <si>
    <t>30mm prisms</t>
  </si>
  <si>
    <t>PCs</t>
  </si>
  <si>
    <t>Prism poles</t>
  </si>
  <si>
    <t>Laminating papers</t>
  </si>
  <si>
    <t>PKT</t>
  </si>
  <si>
    <t>Large staples</t>
  </si>
  <si>
    <t>Map pins/Thumbtack press nails Color</t>
  </si>
  <si>
    <t>PKTs(100pcs)</t>
  </si>
  <si>
    <t>Ream of A4 papers</t>
  </si>
  <si>
    <t>Surveying Section</t>
  </si>
  <si>
    <t xml:space="preserve">No </t>
  </si>
  <si>
    <t>Slashers</t>
  </si>
  <si>
    <t>Picks</t>
  </si>
  <si>
    <t>Machettes</t>
  </si>
  <si>
    <t>Pinch Bar</t>
  </si>
  <si>
    <t>Local short brooms</t>
  </si>
  <si>
    <t>Nails</t>
  </si>
  <si>
    <t>Kgs</t>
  </si>
  <si>
    <t>Nail hammer</t>
  </si>
  <si>
    <t>Water spraying Pums</t>
  </si>
  <si>
    <t>Pens</t>
  </si>
  <si>
    <t>Multi purpose rope ladder</t>
  </si>
  <si>
    <t>Pc</t>
  </si>
  <si>
    <t>Lim paper</t>
  </si>
  <si>
    <t>Lim</t>
  </si>
  <si>
    <t>Ropes</t>
  </si>
  <si>
    <t>Stapler</t>
  </si>
  <si>
    <t>Packet</t>
  </si>
  <si>
    <t>Stapler (Big)</t>
  </si>
  <si>
    <t>Fish lines</t>
  </si>
  <si>
    <t>Flexible horse pipes</t>
  </si>
  <si>
    <t>roll</t>
  </si>
  <si>
    <t>Office Material</t>
  </si>
  <si>
    <t>Wireless Mouse</t>
  </si>
  <si>
    <t>Water and Dust Proof Cover</t>
  </si>
  <si>
    <t>Phone App (GeoID)</t>
  </si>
  <si>
    <t>Apps</t>
  </si>
  <si>
    <t>Office Trays</t>
  </si>
  <si>
    <t>Cupboard</t>
  </si>
  <si>
    <t>Mining</t>
  </si>
  <si>
    <t>Description</t>
  </si>
  <si>
    <t>Qty</t>
  </si>
  <si>
    <t>No</t>
  </si>
  <si>
    <t>Accelerator cable Moto</t>
  </si>
  <si>
    <t>Air conditionner  EX01</t>
  </si>
  <si>
    <t>Arrignement front SW01</t>
  </si>
  <si>
    <t>Cotton wasten Garage</t>
  </si>
  <si>
    <t>Drive - bar adjustable ball joints SW01</t>
  </si>
  <si>
    <t>Front arms bushes SW01</t>
  </si>
  <si>
    <t>Fuel filter SW01</t>
  </si>
  <si>
    <t>Fuel filter PU02</t>
  </si>
  <si>
    <t>Grass door fixing and locks FEL01</t>
  </si>
  <si>
    <t>Oil filter SW01</t>
  </si>
  <si>
    <t>Oil filter PU02</t>
  </si>
  <si>
    <t>Steel plate of Ø 14mm FEL02</t>
  </si>
  <si>
    <r>
      <t xml:space="preserve">Steel plate of </t>
    </r>
    <r>
      <rPr>
        <sz val="11"/>
        <color theme="1"/>
        <rFont val="Calibri"/>
        <family val="2"/>
      </rPr>
      <t xml:space="preserve">Ø 4mm </t>
    </r>
    <r>
      <rPr>
        <sz val="11"/>
        <color theme="1"/>
        <rFont val="Calibri"/>
        <family val="2"/>
        <scheme val="minor"/>
      </rPr>
      <t>for fixing truck (Tipper) TR01</t>
    </r>
  </si>
  <si>
    <t>Water lever  All trucks</t>
  </si>
  <si>
    <t>m</t>
  </si>
  <si>
    <t>EME SECTION</t>
  </si>
  <si>
    <t>pcs</t>
  </si>
  <si>
    <t>prs</t>
  </si>
  <si>
    <t>Security Dep</t>
  </si>
  <si>
    <t xml:space="preserve"> Blue pens.</t>
  </si>
  <si>
    <t xml:space="preserve"> Gloves for searching.</t>
  </si>
  <si>
    <t>Registers book</t>
  </si>
  <si>
    <t xml:space="preserve"> Torches</t>
  </si>
  <si>
    <t>box</t>
  </si>
  <si>
    <t>ream</t>
  </si>
  <si>
    <t>service</t>
  </si>
  <si>
    <t>HR</t>
  </si>
  <si>
    <t>STOCK</t>
  </si>
  <si>
    <t>Router</t>
  </si>
  <si>
    <t>pc</t>
  </si>
  <si>
    <t>Laptop</t>
  </si>
  <si>
    <t>Nails 12cm</t>
  </si>
  <si>
    <t>kg</t>
  </si>
  <si>
    <t>Mining bags</t>
  </si>
  <si>
    <t>Punching machine</t>
  </si>
  <si>
    <t>Engine oil 15w40</t>
  </si>
  <si>
    <t>Drums</t>
  </si>
  <si>
    <t>Environemental section</t>
  </si>
  <si>
    <t>Garden Hoes</t>
  </si>
  <si>
    <t>Shovels</t>
  </si>
  <si>
    <t>Mattock (Ipiki)</t>
  </si>
  <si>
    <t>Multi socket (Alonge)</t>
  </si>
  <si>
    <t>HSEC</t>
  </si>
  <si>
    <t>First aid medecine</t>
  </si>
  <si>
    <t>set</t>
  </si>
  <si>
    <t>Bar soap</t>
  </si>
  <si>
    <t>boxes</t>
  </si>
  <si>
    <t>Liquid soap</t>
  </si>
  <si>
    <t>ltrs</t>
  </si>
  <si>
    <t>Quiroline</t>
  </si>
  <si>
    <t>Safety sign panel</t>
  </si>
  <si>
    <t>Roof nails</t>
  </si>
  <si>
    <t>Irone sheet</t>
  </si>
  <si>
    <t>Whistles</t>
  </si>
  <si>
    <t xml:space="preserve">GPS garmin </t>
  </si>
  <si>
    <r>
      <t>1.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 xml:space="preserve"> A laptop for an Environment Officer: </t>
    </r>
  </si>
  <si>
    <r>
      <t>2.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 xml:space="preserve">A Speed up for Graduate geologist’s laptop: </t>
    </r>
  </si>
  <si>
    <r>
      <t>8.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> uniform for a cook</t>
    </r>
  </si>
  <si>
    <r>
      <t>9.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  <scheme val="minor"/>
      </rPr>
      <t>uniform for a camp and house cleaner</t>
    </r>
  </si>
  <si>
    <r>
      <t>10.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  <scheme val="minor"/>
      </rPr>
      <t>Pen</t>
    </r>
  </si>
  <si>
    <r>
      <t>11.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  <scheme val="minor"/>
      </rPr>
      <t>Books</t>
    </r>
  </si>
  <si>
    <r>
      <t>12.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  <scheme val="minor"/>
      </rPr>
      <t>Hard papers</t>
    </r>
  </si>
  <si>
    <r>
      <t>13.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  <scheme val="minor"/>
      </rPr>
      <t xml:space="preserve">Calculators </t>
    </r>
  </si>
  <si>
    <r>
      <t>14.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  <scheme val="minor"/>
      </rPr>
      <t>Pins</t>
    </r>
  </si>
  <si>
    <r>
      <t>15.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  <scheme val="minor"/>
      </rPr>
      <t xml:space="preserve">Blue board for GM’S office: 2 small pcs or 1 big </t>
    </r>
  </si>
  <si>
    <r>
      <t>16.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  <scheme val="minor"/>
      </rPr>
      <t>Airtime allowance: 355,000 rwf</t>
    </r>
  </si>
  <si>
    <r>
      <t>17.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  <scheme val="minor"/>
      </rPr>
      <t>Flash disk</t>
    </r>
  </si>
  <si>
    <t>U-Price</t>
  </si>
  <si>
    <t>Total</t>
  </si>
  <si>
    <t>SUB TOTAL</t>
  </si>
  <si>
    <t>Fuel/diesel</t>
  </si>
  <si>
    <t>Toilette papers</t>
  </si>
  <si>
    <t>Pick axe Macaku</t>
  </si>
  <si>
    <t>GRAND TOTAL</t>
  </si>
  <si>
    <t>Air brake system programming TR02&amp;03</t>
  </si>
  <si>
    <r>
      <t xml:space="preserve">Timbers 15 cm </t>
    </r>
    <r>
      <rPr>
        <sz val="11"/>
        <color theme="1"/>
        <rFont val="Calibri"/>
        <family val="2"/>
      </rPr>
      <t>× 6 cm × 4 m Madrien</t>
    </r>
  </si>
  <si>
    <t>LIST OF MATERIALS TO BE PURCHASED IN NOVEMBER 2022 PIRAN Rwanda.</t>
  </si>
  <si>
    <t>Electrical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</si>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</sst>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8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7"/>
      <name val="Times New Roman"/>
      <family val="1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2" xfId="0" applyFont="1" applyBorder="1" applyAlignment="1">
      <alignment vertical="center" wrapText="1"/>
    </xf>
    <xf numFmtId="0" fontId="7" fillId="0" borderId="1" xfId="0" applyFont="1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2" borderId="19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6" xfId="0" applyFont="1" applyBorder="1"/>
    <xf numFmtId="0" fontId="5" fillId="0" borderId="22" xfId="0" applyFont="1" applyBorder="1"/>
    <xf numFmtId="0" fontId="0" fillId="0" borderId="23" xfId="0" applyBorder="1"/>
    <xf numFmtId="0" fontId="11" fillId="3" borderId="0" xfId="0" applyFont="1" applyFill="1"/>
    <xf numFmtId="0" fontId="11" fillId="3" borderId="24" xfId="0" applyFont="1" applyFill="1" applyBorder="1" applyAlignment="1">
      <alignment horizontal="left" vertical="center" indent="5"/>
    </xf>
    <xf numFmtId="0" fontId="0" fillId="3" borderId="0" xfId="0" applyFill="1"/>
    <xf numFmtId="0" fontId="12" fillId="3" borderId="0" xfId="0" applyFont="1" applyFill="1" applyBorder="1" applyAlignment="1">
      <alignment vertical="center" wrapText="1"/>
    </xf>
    <xf numFmtId="0" fontId="0" fillId="2" borderId="0" xfId="0" applyFill="1"/>
    <xf numFmtId="0" fontId="11" fillId="3" borderId="0" xfId="0" applyFont="1" applyFill="1" applyBorder="1"/>
    <xf numFmtId="0" fontId="9" fillId="0" borderId="0" xfId="0" applyFont="1" applyBorder="1" applyAlignment="1">
      <alignment vertical="center" wrapText="1"/>
    </xf>
    <xf numFmtId="0" fontId="0" fillId="2" borderId="20" xfId="0" applyFill="1" applyBorder="1"/>
    <xf numFmtId="0" fontId="7" fillId="0" borderId="19" xfId="0" applyFont="1" applyBorder="1"/>
    <xf numFmtId="0" fontId="8" fillId="0" borderId="19" xfId="0" applyFont="1" applyBorder="1" applyAlignment="1">
      <alignment vertical="center" wrapText="1"/>
    </xf>
    <xf numFmtId="0" fontId="13" fillId="0" borderId="19" xfId="0" applyFont="1" applyBorder="1"/>
    <xf numFmtId="0" fontId="14" fillId="0" borderId="19" xfId="0" applyFont="1" applyBorder="1" applyAlignment="1">
      <alignment vertical="center" wrapText="1"/>
    </xf>
    <xf numFmtId="0" fontId="15" fillId="2" borderId="19" xfId="0" applyFont="1" applyFill="1" applyBorder="1" applyAlignment="1">
      <alignment horizontal="left" vertical="center" indent="5"/>
    </xf>
    <xf numFmtId="0" fontId="15" fillId="2" borderId="19" xfId="0" applyFont="1" applyFill="1" applyBorder="1"/>
    <xf numFmtId="0" fontId="15" fillId="0" borderId="19" xfId="0" applyFont="1" applyBorder="1" applyAlignment="1">
      <alignment horizontal="left" vertical="center" indent="5"/>
    </xf>
    <xf numFmtId="0" fontId="15" fillId="0" borderId="19" xfId="0" applyFont="1" applyBorder="1"/>
    <xf numFmtId="0" fontId="13" fillId="3" borderId="19" xfId="0" applyFont="1" applyFill="1" applyBorder="1"/>
    <xf numFmtId="0" fontId="0" fillId="2" borderId="6" xfId="0" applyFill="1" applyBorder="1" applyAlignment="1">
      <alignment horizontal="left"/>
    </xf>
    <xf numFmtId="0" fontId="0" fillId="2" borderId="9" xfId="0" applyFill="1" applyBorder="1"/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10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1" xfId="0" applyFill="1" applyBorder="1"/>
    <xf numFmtId="0" fontId="8" fillId="2" borderId="16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19" xfId="0" applyFill="1" applyBorder="1" applyAlignment="1">
      <alignment horizontal="left" vertical="center" indent="5"/>
    </xf>
    <xf numFmtId="0" fontId="0" fillId="2" borderId="19" xfId="0" applyFill="1" applyBorder="1" applyAlignment="1"/>
    <xf numFmtId="0" fontId="0" fillId="2" borderId="26" xfId="0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8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0" fillId="0" borderId="29" xfId="0" applyBorder="1"/>
    <xf numFmtId="0" fontId="0" fillId="0" borderId="30" xfId="0" applyBorder="1"/>
    <xf numFmtId="0" fontId="0" fillId="2" borderId="29" xfId="0" applyFill="1" applyBorder="1" applyAlignment="1"/>
    <xf numFmtId="0" fontId="9" fillId="2" borderId="0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1" fontId="0" fillId="0" borderId="19" xfId="1" applyFont="1" applyBorder="1"/>
    <xf numFmtId="0" fontId="11" fillId="2" borderId="20" xfId="0" applyFont="1" applyFill="1" applyBorder="1" applyAlignment="1">
      <alignment horizontal="center"/>
    </xf>
    <xf numFmtId="0" fontId="0" fillId="2" borderId="21" xfId="0" applyFill="1" applyBorder="1"/>
    <xf numFmtId="41" fontId="11" fillId="0" borderId="19" xfId="0" applyNumberFormat="1" applyFont="1" applyBorder="1"/>
    <xf numFmtId="41" fontId="0" fillId="0" borderId="21" xfId="1" applyFont="1" applyBorder="1"/>
    <xf numFmtId="0" fontId="11" fillId="2" borderId="19" xfId="0" applyFont="1" applyFill="1" applyBorder="1" applyAlignment="1">
      <alignment horizontal="center"/>
    </xf>
    <xf numFmtId="41" fontId="0" fillId="2" borderId="19" xfId="1" applyFont="1" applyFill="1" applyBorder="1"/>
    <xf numFmtId="0" fontId="0" fillId="2" borderId="0" xfId="0" applyFill="1" applyBorder="1" applyAlignment="1">
      <alignment horizontal="left"/>
    </xf>
    <xf numFmtId="41" fontId="0" fillId="2" borderId="21" xfId="1" applyFont="1" applyFill="1" applyBorder="1"/>
    <xf numFmtId="0" fontId="15" fillId="3" borderId="31" xfId="0" applyFont="1" applyFill="1" applyBorder="1"/>
    <xf numFmtId="0" fontId="9" fillId="2" borderId="32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3" borderId="20" xfId="0" applyFont="1" applyFill="1" applyBorder="1"/>
    <xf numFmtId="0" fontId="0" fillId="3" borderId="20" xfId="0" applyFill="1" applyBorder="1"/>
    <xf numFmtId="0" fontId="3" fillId="2" borderId="0" xfId="0" applyFont="1" applyFill="1"/>
    <xf numFmtId="41" fontId="17" fillId="0" borderId="19" xfId="0" applyNumberFormat="1" applyFont="1" applyBorder="1"/>
    <xf numFmtId="0" fontId="18" fillId="0" borderId="19" xfId="0" applyFont="1" applyBorder="1" applyAlignment="1">
      <alignment horizontal="center"/>
    </xf>
    <xf numFmtId="0" fontId="7" fillId="0" borderId="0" xfId="0" applyFont="1"/>
    <xf numFmtId="0" fontId="1" fillId="2" borderId="2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8" xfId="0" applyFill="1" applyBorder="1"/>
    <xf numFmtId="41" fontId="0" fillId="0" borderId="29" xfId="1" applyFont="1" applyBorder="1"/>
    <xf numFmtId="0" fontId="0" fillId="2" borderId="30" xfId="0" applyFill="1" applyBorder="1"/>
    <xf numFmtId="41" fontId="11" fillId="0" borderId="29" xfId="0" applyNumberFormat="1" applyFont="1" applyBorder="1"/>
    <xf numFmtId="41" fontId="0" fillId="2" borderId="29" xfId="1" applyFont="1" applyFill="1" applyBorder="1"/>
    <xf numFmtId="41" fontId="0" fillId="2" borderId="30" xfId="1" applyFont="1" applyFill="1" applyBorder="1"/>
    <xf numFmtId="41" fontId="0" fillId="0" borderId="29" xfId="0" applyNumberFormat="1" applyBorder="1"/>
    <xf numFmtId="41" fontId="0" fillId="0" borderId="30" xfId="0" applyNumberFormat="1" applyBorder="1"/>
    <xf numFmtId="41" fontId="11" fillId="2" borderId="29" xfId="0" applyNumberFormat="1" applyFont="1" applyFill="1" applyBorder="1"/>
    <xf numFmtId="41" fontId="11" fillId="2" borderId="29" xfId="1" applyFont="1" applyFill="1" applyBorder="1"/>
    <xf numFmtId="0" fontId="11" fillId="2" borderId="19" xfId="0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>
      <selection activeCell="I63" sqref="I63"/>
    </sheetView>
  </sheetViews>
  <sheetFormatPr defaultRowHeight="15" x14ac:dyDescent="0.25"/>
  <cols>
    <col min="1" max="1" width="5.140625" customWidth="1"/>
    <col min="2" max="2" width="42.7109375" customWidth="1"/>
    <col min="3" max="3" width="7.7109375" bestFit="1" customWidth="1"/>
    <col min="4" max="4" width="9" customWidth="1"/>
    <col min="5" max="5" width="12.42578125" customWidth="1"/>
    <col min="6" max="6" width="18.140625" customWidth="1"/>
    <col min="7" max="7" width="12.7109375" customWidth="1"/>
  </cols>
  <sheetData>
    <row r="1" spans="1:7" ht="15.75" x14ac:dyDescent="0.25">
      <c r="B1" s="12" t="s">
        <v>150</v>
      </c>
      <c r="C1" s="13"/>
      <c r="D1" s="14"/>
      <c r="E1" s="14"/>
    </row>
    <row r="2" spans="1:7" ht="15.75" x14ac:dyDescent="0.25">
      <c r="B2" s="1"/>
    </row>
    <row r="3" spans="1:7" ht="16.5" thickBot="1" x14ac:dyDescent="0.3">
      <c r="B3" s="2" t="s">
        <v>1</v>
      </c>
      <c r="C3" s="17"/>
      <c r="D3" s="17"/>
      <c r="E3" s="17"/>
      <c r="F3" s="17"/>
      <c r="G3" s="6"/>
    </row>
    <row r="4" spans="1:7" ht="19.5" thickBot="1" x14ac:dyDescent="0.35">
      <c r="A4" s="9" t="s">
        <v>73</v>
      </c>
      <c r="B4" s="10" t="s">
        <v>71</v>
      </c>
      <c r="C4" s="11" t="s">
        <v>0</v>
      </c>
      <c r="D4" s="9" t="s">
        <v>72</v>
      </c>
      <c r="E4" s="55" t="s">
        <v>141</v>
      </c>
      <c r="F4" s="84" t="s">
        <v>142</v>
      </c>
      <c r="G4" s="96" t="s">
        <v>152</v>
      </c>
    </row>
    <row r="5" spans="1:7" s="19" customFormat="1" x14ac:dyDescent="0.25">
      <c r="A5" s="32">
        <v>1</v>
      </c>
      <c r="B5" s="33" t="s">
        <v>25</v>
      </c>
      <c r="C5" s="34" t="s">
        <v>23</v>
      </c>
      <c r="D5" s="48">
        <v>2</v>
      </c>
      <c r="E5" s="65">
        <v>175000</v>
      </c>
      <c r="F5" s="87">
        <f>E5*D5</f>
        <v>350000</v>
      </c>
      <c r="G5" s="8"/>
    </row>
    <row r="6" spans="1:7" s="19" customFormat="1" ht="15.75" thickBot="1" x14ac:dyDescent="0.3">
      <c r="A6" s="35">
        <v>4</v>
      </c>
      <c r="B6" s="36" t="s">
        <v>27</v>
      </c>
      <c r="C6" s="37" t="s">
        <v>26</v>
      </c>
      <c r="D6" s="49">
        <v>2</v>
      </c>
      <c r="E6" s="65">
        <v>277000</v>
      </c>
      <c r="F6" s="87">
        <f t="shared" ref="F6:F23" si="0">E6*D6</f>
        <v>554000</v>
      </c>
      <c r="G6" s="8"/>
    </row>
    <row r="7" spans="1:7" s="19" customFormat="1" x14ac:dyDescent="0.25">
      <c r="A7" s="32">
        <v>5</v>
      </c>
      <c r="B7" s="36" t="s">
        <v>21</v>
      </c>
      <c r="C7" s="37" t="s">
        <v>22</v>
      </c>
      <c r="D7" s="49">
        <v>10</v>
      </c>
      <c r="E7" s="65">
        <v>11500</v>
      </c>
      <c r="F7" s="87">
        <f t="shared" si="0"/>
        <v>115000</v>
      </c>
      <c r="G7" s="8"/>
    </row>
    <row r="8" spans="1:7" s="19" customFormat="1" ht="15.75" thickBot="1" x14ac:dyDescent="0.3">
      <c r="A8" s="35">
        <v>6</v>
      </c>
      <c r="B8" s="36" t="s">
        <v>28</v>
      </c>
      <c r="C8" s="37" t="s">
        <v>17</v>
      </c>
      <c r="D8" s="49">
        <v>10</v>
      </c>
      <c r="E8" s="65">
        <v>15000</v>
      </c>
      <c r="F8" s="87">
        <f t="shared" si="0"/>
        <v>150000</v>
      </c>
      <c r="G8" s="8"/>
    </row>
    <row r="9" spans="1:7" s="19" customFormat="1" x14ac:dyDescent="0.25">
      <c r="A9" s="32">
        <v>7</v>
      </c>
      <c r="B9" s="36" t="s">
        <v>29</v>
      </c>
      <c r="C9" s="37" t="s">
        <v>9</v>
      </c>
      <c r="D9" s="49">
        <v>10</v>
      </c>
      <c r="E9" s="65">
        <v>15000</v>
      </c>
      <c r="F9" s="87">
        <f t="shared" si="0"/>
        <v>150000</v>
      </c>
      <c r="G9" s="8"/>
    </row>
    <row r="10" spans="1:7" s="19" customFormat="1" ht="15.75" thickBot="1" x14ac:dyDescent="0.3">
      <c r="A10" s="35">
        <v>8</v>
      </c>
      <c r="B10" s="36" t="s">
        <v>13</v>
      </c>
      <c r="C10" s="37" t="s">
        <v>14</v>
      </c>
      <c r="D10" s="49">
        <v>1</v>
      </c>
      <c r="E10" s="65">
        <v>100000</v>
      </c>
      <c r="F10" s="87">
        <f>E10*D10</f>
        <v>100000</v>
      </c>
      <c r="G10" s="8"/>
    </row>
    <row r="11" spans="1:7" s="19" customFormat="1" x14ac:dyDescent="0.25">
      <c r="A11" s="32">
        <v>9</v>
      </c>
      <c r="B11" s="36" t="s">
        <v>20</v>
      </c>
      <c r="C11" s="37" t="s">
        <v>9</v>
      </c>
      <c r="D11" s="49">
        <v>1</v>
      </c>
      <c r="E11" s="65">
        <v>20000</v>
      </c>
      <c r="F11" s="87">
        <f t="shared" si="0"/>
        <v>20000</v>
      </c>
      <c r="G11" s="8"/>
    </row>
    <row r="12" spans="1:7" s="19" customFormat="1" ht="15.75" thickBot="1" x14ac:dyDescent="0.3">
      <c r="A12" s="35">
        <v>10</v>
      </c>
      <c r="B12" s="36" t="s">
        <v>8</v>
      </c>
      <c r="C12" s="37" t="s">
        <v>9</v>
      </c>
      <c r="D12" s="49">
        <v>40</v>
      </c>
      <c r="E12" s="65">
        <v>6000</v>
      </c>
      <c r="F12" s="87">
        <f>E12*D12</f>
        <v>240000</v>
      </c>
      <c r="G12" s="8"/>
    </row>
    <row r="13" spans="1:7" s="19" customFormat="1" x14ac:dyDescent="0.25">
      <c r="A13" s="32">
        <v>11</v>
      </c>
      <c r="B13" s="36" t="s">
        <v>3</v>
      </c>
      <c r="C13" s="37" t="s">
        <v>10</v>
      </c>
      <c r="D13" s="49">
        <v>3</v>
      </c>
      <c r="E13" s="65">
        <v>290000</v>
      </c>
      <c r="F13" s="87">
        <f t="shared" si="0"/>
        <v>870000</v>
      </c>
      <c r="G13" s="8"/>
    </row>
    <row r="14" spans="1:7" s="19" customFormat="1" ht="15.75" thickBot="1" x14ac:dyDescent="0.3">
      <c r="A14" s="35">
        <v>12</v>
      </c>
      <c r="B14" s="36" t="s">
        <v>19</v>
      </c>
      <c r="C14" s="37" t="s">
        <v>9</v>
      </c>
      <c r="D14" s="49">
        <v>5</v>
      </c>
      <c r="E14" s="65">
        <v>12000</v>
      </c>
      <c r="F14" s="87">
        <f t="shared" si="0"/>
        <v>60000</v>
      </c>
      <c r="G14" s="8"/>
    </row>
    <row r="15" spans="1:7" s="19" customFormat="1" x14ac:dyDescent="0.25">
      <c r="A15" s="32">
        <v>13</v>
      </c>
      <c r="B15" s="36" t="s">
        <v>18</v>
      </c>
      <c r="C15" s="37" t="s">
        <v>9</v>
      </c>
      <c r="D15" s="49">
        <v>5</v>
      </c>
      <c r="E15" s="65">
        <v>12000</v>
      </c>
      <c r="F15" s="87">
        <f t="shared" si="0"/>
        <v>60000</v>
      </c>
      <c r="G15" s="8"/>
    </row>
    <row r="16" spans="1:7" s="19" customFormat="1" ht="15.75" thickBot="1" x14ac:dyDescent="0.3">
      <c r="A16" s="35">
        <v>14</v>
      </c>
      <c r="B16" s="36" t="s">
        <v>15</v>
      </c>
      <c r="C16" s="37" t="s">
        <v>9</v>
      </c>
      <c r="D16" s="49">
        <v>10</v>
      </c>
      <c r="E16" s="65">
        <v>15000</v>
      </c>
      <c r="F16" s="87">
        <f t="shared" si="0"/>
        <v>150000</v>
      </c>
      <c r="G16" s="8"/>
    </row>
    <row r="17" spans="1:7" s="19" customFormat="1" x14ac:dyDescent="0.25">
      <c r="A17" s="32">
        <v>15</v>
      </c>
      <c r="B17" s="36" t="s">
        <v>16</v>
      </c>
      <c r="C17" s="37" t="s">
        <v>9</v>
      </c>
      <c r="D17" s="49">
        <v>10</v>
      </c>
      <c r="E17" s="65">
        <v>12000</v>
      </c>
      <c r="F17" s="87">
        <f t="shared" si="0"/>
        <v>120000</v>
      </c>
      <c r="G17" s="8"/>
    </row>
    <row r="18" spans="1:7" s="19" customFormat="1" ht="15.75" thickBot="1" x14ac:dyDescent="0.3">
      <c r="A18" s="35">
        <v>16</v>
      </c>
      <c r="B18" s="36" t="s">
        <v>6</v>
      </c>
      <c r="C18" s="37" t="s">
        <v>9</v>
      </c>
      <c r="D18" s="49">
        <v>50</v>
      </c>
      <c r="E18" s="65">
        <v>500</v>
      </c>
      <c r="F18" s="87">
        <f t="shared" si="0"/>
        <v>25000</v>
      </c>
      <c r="G18" s="8"/>
    </row>
    <row r="19" spans="1:7" s="19" customFormat="1" x14ac:dyDescent="0.25">
      <c r="A19" s="32">
        <v>17</v>
      </c>
      <c r="B19" s="36" t="s">
        <v>4</v>
      </c>
      <c r="C19" s="37" t="s">
        <v>5</v>
      </c>
      <c r="D19" s="49">
        <v>2</v>
      </c>
      <c r="E19" s="65">
        <v>90000</v>
      </c>
      <c r="F19" s="87">
        <f t="shared" si="0"/>
        <v>180000</v>
      </c>
      <c r="G19" s="8"/>
    </row>
    <row r="20" spans="1:7" s="19" customFormat="1" ht="15.75" thickBot="1" x14ac:dyDescent="0.3">
      <c r="A20" s="35">
        <v>18</v>
      </c>
      <c r="B20" s="36" t="s">
        <v>7</v>
      </c>
      <c r="C20" s="37" t="s">
        <v>9</v>
      </c>
      <c r="D20" s="49">
        <v>50</v>
      </c>
      <c r="E20" s="65">
        <v>6000</v>
      </c>
      <c r="F20" s="87">
        <f t="shared" si="0"/>
        <v>300000</v>
      </c>
      <c r="G20" s="8"/>
    </row>
    <row r="21" spans="1:7" s="19" customFormat="1" ht="15.75" thickBot="1" x14ac:dyDescent="0.3">
      <c r="A21" s="32">
        <v>19</v>
      </c>
      <c r="B21" s="36" t="s">
        <v>24</v>
      </c>
      <c r="C21" s="37" t="s">
        <v>9</v>
      </c>
      <c r="D21" s="49">
        <v>500</v>
      </c>
      <c r="E21" s="65">
        <v>2500</v>
      </c>
      <c r="F21" s="87">
        <f t="shared" si="0"/>
        <v>1250000</v>
      </c>
      <c r="G21" s="8"/>
    </row>
    <row r="22" spans="1:7" s="19" customFormat="1" x14ac:dyDescent="0.25">
      <c r="A22" s="32">
        <v>21</v>
      </c>
      <c r="B22" s="38" t="s">
        <v>11</v>
      </c>
      <c r="C22" s="39" t="s">
        <v>12</v>
      </c>
      <c r="D22" s="54">
        <v>4</v>
      </c>
      <c r="E22" s="65">
        <v>25000</v>
      </c>
      <c r="F22" s="87">
        <f t="shared" si="0"/>
        <v>100000</v>
      </c>
      <c r="G22" s="8"/>
    </row>
    <row r="23" spans="1:7" s="19" customFormat="1" ht="15.75" thickBot="1" x14ac:dyDescent="0.3">
      <c r="A23" s="35">
        <v>22</v>
      </c>
      <c r="B23" s="38" t="s">
        <v>149</v>
      </c>
      <c r="C23" s="39" t="s">
        <v>9</v>
      </c>
      <c r="D23" s="54">
        <v>150</v>
      </c>
      <c r="E23" s="65">
        <v>8500</v>
      </c>
      <c r="F23" s="87">
        <f t="shared" si="0"/>
        <v>1275000</v>
      </c>
      <c r="G23" s="8"/>
    </row>
    <row r="24" spans="1:7" s="19" customFormat="1" ht="15.75" thickBot="1" x14ac:dyDescent="0.3">
      <c r="A24" s="32">
        <v>23</v>
      </c>
      <c r="B24" s="40" t="s">
        <v>2</v>
      </c>
      <c r="C24" s="39" t="s">
        <v>10</v>
      </c>
      <c r="D24" s="54">
        <v>4</v>
      </c>
      <c r="E24" s="67">
        <v>50000</v>
      </c>
      <c r="F24" s="88">
        <f t="shared" ref="F24" si="1">E24*D24</f>
        <v>200000</v>
      </c>
      <c r="G24" s="6"/>
    </row>
    <row r="25" spans="1:7" ht="18.75" x14ac:dyDescent="0.3">
      <c r="B25" s="66" t="s">
        <v>143</v>
      </c>
      <c r="C25" s="6"/>
      <c r="D25" s="6"/>
      <c r="E25" s="6"/>
      <c r="F25" s="89">
        <f>SUM(F5:F24)</f>
        <v>6269000</v>
      </c>
      <c r="G25" s="6"/>
    </row>
    <row r="26" spans="1:7" ht="19.5" thickBot="1" x14ac:dyDescent="0.35">
      <c r="B26" s="15" t="s">
        <v>40</v>
      </c>
      <c r="C26" s="17"/>
      <c r="D26" s="17"/>
      <c r="E26" s="17"/>
      <c r="F26" s="17"/>
      <c r="G26" s="8"/>
    </row>
    <row r="27" spans="1:7" s="19" customFormat="1" ht="16.5" thickBot="1" x14ac:dyDescent="0.3">
      <c r="A27" s="41" t="s">
        <v>30</v>
      </c>
      <c r="B27" s="42" t="s">
        <v>71</v>
      </c>
      <c r="C27" s="42" t="s">
        <v>72</v>
      </c>
      <c r="D27" s="56" t="s">
        <v>0</v>
      </c>
      <c r="E27" s="55" t="s">
        <v>141</v>
      </c>
      <c r="F27" s="84" t="s">
        <v>142</v>
      </c>
      <c r="G27" s="8"/>
    </row>
    <row r="28" spans="1:7" s="19" customFormat="1" ht="19.5" thickBot="1" x14ac:dyDescent="0.3">
      <c r="A28" s="43">
        <v>1</v>
      </c>
      <c r="B28" s="44" t="s">
        <v>31</v>
      </c>
      <c r="C28" s="45">
        <v>2</v>
      </c>
      <c r="D28" s="57" t="s">
        <v>32</v>
      </c>
      <c r="E28" s="71"/>
      <c r="F28" s="90">
        <f>E28*C28</f>
        <v>0</v>
      </c>
      <c r="G28" s="8"/>
    </row>
    <row r="29" spans="1:7" s="19" customFormat="1" ht="19.5" thickBot="1" x14ac:dyDescent="0.3">
      <c r="A29" s="43">
        <v>2</v>
      </c>
      <c r="B29" s="44" t="s">
        <v>33</v>
      </c>
      <c r="C29" s="45">
        <v>2</v>
      </c>
      <c r="D29" s="57" t="s">
        <v>32</v>
      </c>
      <c r="E29" s="71"/>
      <c r="F29" s="90">
        <f t="shared" ref="F29:F34" si="2">E29*C29</f>
        <v>0</v>
      </c>
      <c r="G29" s="8"/>
    </row>
    <row r="30" spans="1:7" s="19" customFormat="1" ht="19.5" thickBot="1" x14ac:dyDescent="0.3">
      <c r="A30" s="43">
        <v>3</v>
      </c>
      <c r="B30" s="44" t="s">
        <v>34</v>
      </c>
      <c r="C30" s="45">
        <v>1</v>
      </c>
      <c r="D30" s="57" t="s">
        <v>35</v>
      </c>
      <c r="E30" s="71">
        <v>17000</v>
      </c>
      <c r="F30" s="90">
        <f t="shared" si="2"/>
        <v>17000</v>
      </c>
      <c r="G30" s="8"/>
    </row>
    <row r="31" spans="1:7" s="19" customFormat="1" ht="19.5" thickBot="1" x14ac:dyDescent="0.3">
      <c r="A31" s="43">
        <v>4</v>
      </c>
      <c r="B31" s="44" t="s">
        <v>36</v>
      </c>
      <c r="C31" s="45">
        <v>4</v>
      </c>
      <c r="D31" s="57" t="s">
        <v>32</v>
      </c>
      <c r="E31" s="71">
        <v>15000</v>
      </c>
      <c r="F31" s="90">
        <f t="shared" si="2"/>
        <v>60000</v>
      </c>
      <c r="G31" s="8"/>
    </row>
    <row r="32" spans="1:7" s="19" customFormat="1" ht="38.25" thickBot="1" x14ac:dyDescent="0.3">
      <c r="A32" s="43">
        <v>5</v>
      </c>
      <c r="B32" s="44" t="s">
        <v>37</v>
      </c>
      <c r="C32" s="45">
        <v>2</v>
      </c>
      <c r="D32" s="57" t="s">
        <v>38</v>
      </c>
      <c r="E32" s="71"/>
      <c r="F32" s="90">
        <f t="shared" si="2"/>
        <v>0</v>
      </c>
      <c r="G32" s="8"/>
    </row>
    <row r="33" spans="1:7" s="19" customFormat="1" ht="19.5" thickBot="1" x14ac:dyDescent="0.3">
      <c r="A33" s="43">
        <v>6</v>
      </c>
      <c r="B33" s="46" t="s">
        <v>39</v>
      </c>
      <c r="C33" s="47">
        <v>1</v>
      </c>
      <c r="D33" s="62" t="s">
        <v>35</v>
      </c>
      <c r="E33" s="73">
        <v>5000</v>
      </c>
      <c r="F33" s="91">
        <f t="shared" si="2"/>
        <v>5000</v>
      </c>
      <c r="G33" s="8"/>
    </row>
    <row r="34" spans="1:7" s="19" customFormat="1" ht="19.5" thickBot="1" x14ac:dyDescent="0.3">
      <c r="A34" s="75">
        <v>7</v>
      </c>
      <c r="B34" s="76" t="s">
        <v>128</v>
      </c>
      <c r="C34" s="63">
        <v>1</v>
      </c>
      <c r="D34" s="8"/>
      <c r="E34" s="71">
        <v>700000</v>
      </c>
      <c r="F34" s="90">
        <f t="shared" si="2"/>
        <v>700000</v>
      </c>
      <c r="G34" s="6"/>
    </row>
    <row r="35" spans="1:7" ht="18.75" x14ac:dyDescent="0.3">
      <c r="A35" s="21"/>
      <c r="B35" s="70" t="s">
        <v>143</v>
      </c>
      <c r="C35" s="77"/>
      <c r="D35" s="6"/>
      <c r="E35" s="6"/>
      <c r="F35" s="89">
        <f>SUM(F28:F34)</f>
        <v>782000</v>
      </c>
      <c r="G35" s="6"/>
    </row>
    <row r="36" spans="1:7" ht="19.5" thickBot="1" x14ac:dyDescent="0.3">
      <c r="B36" s="18" t="s">
        <v>70</v>
      </c>
      <c r="C36" s="17"/>
      <c r="D36" s="17"/>
      <c r="E36" s="17"/>
      <c r="F36" s="17"/>
      <c r="G36" s="6"/>
    </row>
    <row r="37" spans="1:7" ht="16.5" thickBot="1" x14ac:dyDescent="0.3">
      <c r="A37" s="4" t="s">
        <v>41</v>
      </c>
      <c r="B37" s="3" t="s">
        <v>71</v>
      </c>
      <c r="C37" s="64" t="s">
        <v>72</v>
      </c>
      <c r="D37" s="58" t="s">
        <v>0</v>
      </c>
      <c r="E37" s="55" t="s">
        <v>141</v>
      </c>
      <c r="F37" s="84" t="s">
        <v>142</v>
      </c>
      <c r="G37" s="6"/>
    </row>
    <row r="38" spans="1:7" x14ac:dyDescent="0.25">
      <c r="A38" s="5">
        <v>1</v>
      </c>
      <c r="B38" s="6" t="s">
        <v>22</v>
      </c>
      <c r="C38" s="65">
        <v>10000</v>
      </c>
      <c r="D38" s="59" t="s">
        <v>9</v>
      </c>
      <c r="E38" s="65">
        <v>250</v>
      </c>
      <c r="F38" s="92">
        <f>E38*C38</f>
        <v>2500000</v>
      </c>
      <c r="G38" s="6"/>
    </row>
    <row r="39" spans="1:7" x14ac:dyDescent="0.25">
      <c r="A39" s="5">
        <v>2</v>
      </c>
      <c r="B39" s="6" t="s">
        <v>42</v>
      </c>
      <c r="C39" s="6">
        <v>10</v>
      </c>
      <c r="D39" s="59" t="s">
        <v>9</v>
      </c>
      <c r="E39" s="65">
        <v>3500</v>
      </c>
      <c r="F39" s="92">
        <f t="shared" ref="F39:F54" si="3">E39*C39</f>
        <v>35000</v>
      </c>
      <c r="G39" s="6"/>
    </row>
    <row r="40" spans="1:7" x14ac:dyDescent="0.25">
      <c r="A40" s="5">
        <v>3</v>
      </c>
      <c r="B40" s="6" t="s">
        <v>43</v>
      </c>
      <c r="C40" s="6">
        <v>15</v>
      </c>
      <c r="D40" s="59" t="s">
        <v>9</v>
      </c>
      <c r="E40" s="65">
        <v>5000</v>
      </c>
      <c r="F40" s="92">
        <f t="shared" si="3"/>
        <v>75000</v>
      </c>
      <c r="G40" s="6"/>
    </row>
    <row r="41" spans="1:7" x14ac:dyDescent="0.25">
      <c r="A41" s="5">
        <v>4</v>
      </c>
      <c r="B41" s="6" t="s">
        <v>44</v>
      </c>
      <c r="C41" s="6">
        <v>5</v>
      </c>
      <c r="D41" s="59" t="s">
        <v>9</v>
      </c>
      <c r="E41" s="65">
        <v>2000</v>
      </c>
      <c r="F41" s="92">
        <f t="shared" si="3"/>
        <v>10000</v>
      </c>
      <c r="G41" s="6"/>
    </row>
    <row r="42" spans="1:7" x14ac:dyDescent="0.25">
      <c r="A42" s="5">
        <v>5</v>
      </c>
      <c r="B42" s="6" t="s">
        <v>45</v>
      </c>
      <c r="C42" s="6">
        <v>15</v>
      </c>
      <c r="D42" s="59" t="s">
        <v>9</v>
      </c>
      <c r="E42" s="65">
        <v>25000</v>
      </c>
      <c r="F42" s="92">
        <f t="shared" si="3"/>
        <v>375000</v>
      </c>
      <c r="G42" s="6"/>
    </row>
    <row r="43" spans="1:7" x14ac:dyDescent="0.25">
      <c r="A43" s="5">
        <v>6</v>
      </c>
      <c r="B43" s="6" t="s">
        <v>46</v>
      </c>
      <c r="C43" s="6">
        <v>20</v>
      </c>
      <c r="D43" s="59" t="s">
        <v>9</v>
      </c>
      <c r="E43" s="65">
        <v>1000</v>
      </c>
      <c r="F43" s="92">
        <f t="shared" si="3"/>
        <v>20000</v>
      </c>
      <c r="G43" s="6"/>
    </row>
    <row r="44" spans="1:7" x14ac:dyDescent="0.25">
      <c r="A44" s="5">
        <v>7</v>
      </c>
      <c r="B44" s="6" t="s">
        <v>47</v>
      </c>
      <c r="C44" s="6">
        <v>40</v>
      </c>
      <c r="D44" s="59" t="s">
        <v>48</v>
      </c>
      <c r="E44" s="65">
        <v>1800</v>
      </c>
      <c r="F44" s="92">
        <f t="shared" si="3"/>
        <v>72000</v>
      </c>
      <c r="G44" s="6"/>
    </row>
    <row r="45" spans="1:7" x14ac:dyDescent="0.25">
      <c r="A45" s="5">
        <v>8</v>
      </c>
      <c r="B45" s="6" t="s">
        <v>49</v>
      </c>
      <c r="C45" s="6">
        <v>4</v>
      </c>
      <c r="D45" s="59" t="s">
        <v>9</v>
      </c>
      <c r="E45" s="65">
        <v>6000</v>
      </c>
      <c r="F45" s="92">
        <f t="shared" si="3"/>
        <v>24000</v>
      </c>
      <c r="G45" s="6"/>
    </row>
    <row r="46" spans="1:7" x14ac:dyDescent="0.25">
      <c r="A46" s="5">
        <v>9</v>
      </c>
      <c r="B46" s="6" t="s">
        <v>50</v>
      </c>
      <c r="C46" s="6">
        <v>7</v>
      </c>
      <c r="D46" s="59" t="s">
        <v>9</v>
      </c>
      <c r="E46" s="65">
        <v>27000</v>
      </c>
      <c r="F46" s="92">
        <f t="shared" si="3"/>
        <v>189000</v>
      </c>
      <c r="G46" s="6"/>
    </row>
    <row r="47" spans="1:7" x14ac:dyDescent="0.25">
      <c r="A47" s="5">
        <v>11</v>
      </c>
      <c r="B47" s="6" t="s">
        <v>51</v>
      </c>
      <c r="C47" s="6">
        <v>100</v>
      </c>
      <c r="D47" s="59" t="s">
        <v>9</v>
      </c>
      <c r="E47" s="65">
        <v>150</v>
      </c>
      <c r="F47" s="92">
        <f t="shared" si="3"/>
        <v>15000</v>
      </c>
      <c r="G47" s="6"/>
    </row>
    <row r="48" spans="1:7" x14ac:dyDescent="0.25">
      <c r="A48" s="5">
        <v>12</v>
      </c>
      <c r="B48" s="6" t="s">
        <v>52</v>
      </c>
      <c r="C48" s="6">
        <v>1</v>
      </c>
      <c r="D48" s="59" t="s">
        <v>53</v>
      </c>
      <c r="E48" s="65"/>
      <c r="F48" s="92">
        <f t="shared" si="3"/>
        <v>0</v>
      </c>
      <c r="G48" s="6"/>
    </row>
    <row r="49" spans="1:7" x14ac:dyDescent="0.25">
      <c r="A49" s="5">
        <v>13</v>
      </c>
      <c r="B49" s="6" t="s">
        <v>54</v>
      </c>
      <c r="C49" s="6">
        <v>1</v>
      </c>
      <c r="D49" s="59" t="s">
        <v>55</v>
      </c>
      <c r="E49" s="65">
        <v>6000</v>
      </c>
      <c r="F49" s="92">
        <f t="shared" si="3"/>
        <v>6000</v>
      </c>
      <c r="G49" s="6"/>
    </row>
    <row r="50" spans="1:7" x14ac:dyDescent="0.25">
      <c r="A50" s="5">
        <v>14</v>
      </c>
      <c r="B50" s="6" t="s">
        <v>56</v>
      </c>
      <c r="C50" s="6">
        <v>4</v>
      </c>
      <c r="D50" s="59" t="s">
        <v>9</v>
      </c>
      <c r="E50" s="65">
        <v>3000</v>
      </c>
      <c r="F50" s="92">
        <f t="shared" si="3"/>
        <v>12000</v>
      </c>
      <c r="G50" s="6"/>
    </row>
    <row r="51" spans="1:7" x14ac:dyDescent="0.25">
      <c r="A51" s="5">
        <v>17</v>
      </c>
      <c r="B51" s="6" t="s">
        <v>57</v>
      </c>
      <c r="C51" s="6">
        <v>1</v>
      </c>
      <c r="D51" s="59" t="s">
        <v>58</v>
      </c>
      <c r="E51" s="65">
        <v>5000</v>
      </c>
      <c r="F51" s="92">
        <f t="shared" si="3"/>
        <v>5000</v>
      </c>
      <c r="G51" s="6"/>
    </row>
    <row r="52" spans="1:7" x14ac:dyDescent="0.25">
      <c r="A52" s="5">
        <v>18</v>
      </c>
      <c r="B52" s="6" t="s">
        <v>59</v>
      </c>
      <c r="C52" s="6">
        <v>1</v>
      </c>
      <c r="D52" s="59" t="s">
        <v>58</v>
      </c>
      <c r="E52" s="65">
        <v>15000</v>
      </c>
      <c r="F52" s="92">
        <f t="shared" si="3"/>
        <v>15000</v>
      </c>
      <c r="G52" s="6"/>
    </row>
    <row r="53" spans="1:7" x14ac:dyDescent="0.25">
      <c r="A53" s="5">
        <v>19</v>
      </c>
      <c r="B53" s="6" t="s">
        <v>60</v>
      </c>
      <c r="C53" s="6">
        <v>3</v>
      </c>
      <c r="D53" s="59" t="s">
        <v>9</v>
      </c>
      <c r="E53" s="65">
        <v>1500</v>
      </c>
      <c r="F53" s="92">
        <f t="shared" si="3"/>
        <v>4500</v>
      </c>
      <c r="G53" s="6"/>
    </row>
    <row r="54" spans="1:7" x14ac:dyDescent="0.25">
      <c r="A54" s="5">
        <v>20</v>
      </c>
      <c r="B54" s="7" t="s">
        <v>61</v>
      </c>
      <c r="C54" s="7">
        <v>1</v>
      </c>
      <c r="D54" s="60" t="s">
        <v>62</v>
      </c>
      <c r="E54" s="69">
        <v>200000</v>
      </c>
      <c r="F54" s="93">
        <f t="shared" si="3"/>
        <v>200000</v>
      </c>
      <c r="G54" s="6"/>
    </row>
    <row r="55" spans="1:7" ht="18.75" x14ac:dyDescent="0.3">
      <c r="A55" s="5"/>
      <c r="B55" s="70" t="s">
        <v>143</v>
      </c>
      <c r="C55" s="6"/>
      <c r="D55" s="6"/>
      <c r="E55" s="65"/>
      <c r="F55" s="89">
        <f>SUM(F38:F54)</f>
        <v>3557500</v>
      </c>
      <c r="G55" s="6"/>
    </row>
    <row r="56" spans="1:7" x14ac:dyDescent="0.25">
      <c r="A56" s="5"/>
      <c r="B56" s="78" t="s">
        <v>63</v>
      </c>
      <c r="C56" s="79"/>
      <c r="D56" s="79"/>
      <c r="E56" s="17"/>
      <c r="F56" s="17"/>
      <c r="G56" s="6"/>
    </row>
    <row r="57" spans="1:7" x14ac:dyDescent="0.25">
      <c r="A57" s="5">
        <v>4</v>
      </c>
      <c r="B57" s="6" t="s">
        <v>64</v>
      </c>
      <c r="C57" s="6">
        <v>1</v>
      </c>
      <c r="D57" s="6" t="s">
        <v>53</v>
      </c>
      <c r="E57" s="65">
        <v>10000</v>
      </c>
      <c r="F57" s="87">
        <f>E57*C57</f>
        <v>10000</v>
      </c>
      <c r="G57" s="8"/>
    </row>
    <row r="58" spans="1:7" s="19" customFormat="1" x14ac:dyDescent="0.25">
      <c r="A58" s="22">
        <v>6</v>
      </c>
      <c r="B58" s="8" t="s">
        <v>65</v>
      </c>
      <c r="C58" s="8">
        <v>3</v>
      </c>
      <c r="D58" s="8" t="s">
        <v>9</v>
      </c>
      <c r="E58" s="65">
        <v>80000</v>
      </c>
      <c r="F58" s="87">
        <f t="shared" ref="F58:F61" si="4">E58*C58</f>
        <v>240000</v>
      </c>
      <c r="G58" s="8"/>
    </row>
    <row r="59" spans="1:7" s="19" customFormat="1" x14ac:dyDescent="0.25">
      <c r="A59" s="22">
        <v>7</v>
      </c>
      <c r="B59" s="8" t="s">
        <v>66</v>
      </c>
      <c r="C59" s="8">
        <v>3</v>
      </c>
      <c r="D59" s="8" t="s">
        <v>67</v>
      </c>
      <c r="E59" s="65">
        <v>8000</v>
      </c>
      <c r="F59" s="87">
        <f t="shared" si="4"/>
        <v>24000</v>
      </c>
      <c r="G59" s="8"/>
    </row>
    <row r="60" spans="1:7" s="19" customFormat="1" x14ac:dyDescent="0.25">
      <c r="A60" s="22">
        <v>8</v>
      </c>
      <c r="B60" s="8" t="s">
        <v>68</v>
      </c>
      <c r="C60" s="8">
        <v>3</v>
      </c>
      <c r="D60" s="8" t="s">
        <v>9</v>
      </c>
      <c r="E60" s="65">
        <v>5000</v>
      </c>
      <c r="F60" s="87">
        <f t="shared" si="4"/>
        <v>15000</v>
      </c>
      <c r="G60" s="8"/>
    </row>
    <row r="61" spans="1:7" s="19" customFormat="1" x14ac:dyDescent="0.25">
      <c r="A61" s="22">
        <v>9</v>
      </c>
      <c r="B61" s="8" t="s">
        <v>69</v>
      </c>
      <c r="C61" s="8">
        <v>1</v>
      </c>
      <c r="D61" s="8" t="s">
        <v>53</v>
      </c>
      <c r="E61" s="65">
        <v>300000</v>
      </c>
      <c r="F61" s="87">
        <f t="shared" si="4"/>
        <v>300000</v>
      </c>
      <c r="G61" s="6"/>
    </row>
    <row r="62" spans="1:7" ht="18.75" x14ac:dyDescent="0.3">
      <c r="B62" s="70" t="s">
        <v>143</v>
      </c>
      <c r="C62" s="6"/>
      <c r="D62" s="6"/>
      <c r="E62" s="6"/>
      <c r="F62" s="89">
        <f>SUM(F57:F61)</f>
        <v>589000</v>
      </c>
      <c r="G62" s="6"/>
    </row>
    <row r="63" spans="1:7" ht="16.5" thickBot="1" x14ac:dyDescent="0.3">
      <c r="B63" s="80" t="s">
        <v>89</v>
      </c>
      <c r="C63" s="17"/>
      <c r="D63" s="17"/>
      <c r="E63" s="17"/>
      <c r="F63" s="17"/>
      <c r="G63" s="6"/>
    </row>
    <row r="64" spans="1:7" ht="16.5" thickBot="1" x14ac:dyDescent="0.3">
      <c r="A64" s="4" t="s">
        <v>41</v>
      </c>
      <c r="B64" s="3" t="s">
        <v>71</v>
      </c>
      <c r="C64" s="3" t="s">
        <v>0</v>
      </c>
      <c r="D64" s="58" t="s">
        <v>72</v>
      </c>
      <c r="E64" s="55" t="s">
        <v>141</v>
      </c>
      <c r="F64" s="84" t="s">
        <v>142</v>
      </c>
      <c r="G64" s="8"/>
    </row>
    <row r="65" spans="1:7" s="19" customFormat="1" x14ac:dyDescent="0.25">
      <c r="A65" s="32">
        <v>1</v>
      </c>
      <c r="B65" s="33" t="s">
        <v>74</v>
      </c>
      <c r="C65" s="34" t="s">
        <v>53</v>
      </c>
      <c r="D65" s="48">
        <v>1</v>
      </c>
      <c r="E65" s="71">
        <v>5000</v>
      </c>
      <c r="F65" s="90">
        <f>E65*D65</f>
        <v>5000</v>
      </c>
      <c r="G65" s="8"/>
    </row>
    <row r="66" spans="1:7" s="19" customFormat="1" x14ac:dyDescent="0.25">
      <c r="A66" s="35">
        <v>2</v>
      </c>
      <c r="B66" s="36" t="s">
        <v>148</v>
      </c>
      <c r="C66" s="37" t="s">
        <v>53</v>
      </c>
      <c r="D66" s="49">
        <v>2</v>
      </c>
      <c r="E66" s="71">
        <v>300000</v>
      </c>
      <c r="F66" s="90">
        <f t="shared" ref="F66:F79" si="5">E66*D66</f>
        <v>600000</v>
      </c>
      <c r="G66" s="8"/>
    </row>
    <row r="67" spans="1:7" s="19" customFormat="1" x14ac:dyDescent="0.25">
      <c r="A67" s="35">
        <v>3</v>
      </c>
      <c r="B67" s="36" t="s">
        <v>75</v>
      </c>
      <c r="C67" s="37" t="s">
        <v>53</v>
      </c>
      <c r="D67" s="49">
        <v>1</v>
      </c>
      <c r="E67" s="71">
        <v>60000</v>
      </c>
      <c r="F67" s="90">
        <f t="shared" si="5"/>
        <v>60000</v>
      </c>
      <c r="G67" s="8"/>
    </row>
    <row r="68" spans="1:7" s="19" customFormat="1" x14ac:dyDescent="0.25">
      <c r="A68" s="35">
        <v>4</v>
      </c>
      <c r="B68" s="36" t="s">
        <v>76</v>
      </c>
      <c r="C68" s="37" t="s">
        <v>53</v>
      </c>
      <c r="D68" s="49">
        <v>1</v>
      </c>
      <c r="E68" s="71">
        <v>10000</v>
      </c>
      <c r="F68" s="90">
        <f t="shared" si="5"/>
        <v>10000</v>
      </c>
      <c r="G68" s="8"/>
    </row>
    <row r="69" spans="1:7" s="19" customFormat="1" x14ac:dyDescent="0.25">
      <c r="A69" s="35">
        <v>6</v>
      </c>
      <c r="B69" s="36" t="s">
        <v>77</v>
      </c>
      <c r="C69" s="37" t="s">
        <v>14</v>
      </c>
      <c r="D69" s="49">
        <v>1</v>
      </c>
      <c r="E69" s="71">
        <v>100000</v>
      </c>
      <c r="F69" s="90">
        <f t="shared" si="5"/>
        <v>100000</v>
      </c>
      <c r="G69" s="8"/>
    </row>
    <row r="70" spans="1:7" s="19" customFormat="1" x14ac:dyDescent="0.25">
      <c r="A70" s="35">
        <v>7</v>
      </c>
      <c r="B70" s="36" t="s">
        <v>78</v>
      </c>
      <c r="C70" s="37" t="s">
        <v>9</v>
      </c>
      <c r="D70" s="49">
        <v>2</v>
      </c>
      <c r="E70" s="71">
        <v>150000</v>
      </c>
      <c r="F70" s="90">
        <f t="shared" si="5"/>
        <v>300000</v>
      </c>
      <c r="G70" s="8"/>
    </row>
    <row r="71" spans="1:7" s="19" customFormat="1" x14ac:dyDescent="0.25">
      <c r="A71" s="35">
        <v>8</v>
      </c>
      <c r="B71" s="36" t="s">
        <v>79</v>
      </c>
      <c r="C71" s="37" t="s">
        <v>9</v>
      </c>
      <c r="D71" s="49">
        <v>6</v>
      </c>
      <c r="E71" s="71">
        <v>65000</v>
      </c>
      <c r="F71" s="90">
        <f t="shared" si="5"/>
        <v>390000</v>
      </c>
      <c r="G71" s="8"/>
    </row>
    <row r="72" spans="1:7" s="19" customFormat="1" x14ac:dyDescent="0.25">
      <c r="A72" s="35">
        <v>9</v>
      </c>
      <c r="B72" s="36" t="s">
        <v>80</v>
      </c>
      <c r="C72" s="37" t="s">
        <v>53</v>
      </c>
      <c r="D72" s="49">
        <v>1</v>
      </c>
      <c r="E72" s="71">
        <v>20000</v>
      </c>
      <c r="F72" s="90">
        <f t="shared" si="5"/>
        <v>20000</v>
      </c>
      <c r="G72" s="8"/>
    </row>
    <row r="73" spans="1:7" s="19" customFormat="1" x14ac:dyDescent="0.25">
      <c r="A73" s="35">
        <v>10</v>
      </c>
      <c r="B73" s="36" t="s">
        <v>81</v>
      </c>
      <c r="C73" s="37" t="s">
        <v>53</v>
      </c>
      <c r="D73" s="49">
        <v>1</v>
      </c>
      <c r="E73" s="71">
        <v>15000</v>
      </c>
      <c r="F73" s="90">
        <f t="shared" si="5"/>
        <v>15000</v>
      </c>
      <c r="G73" s="8"/>
    </row>
    <row r="74" spans="1:7" s="19" customFormat="1" x14ac:dyDescent="0.25">
      <c r="A74" s="35">
        <v>11</v>
      </c>
      <c r="B74" s="36" t="s">
        <v>82</v>
      </c>
      <c r="C74" s="37" t="s">
        <v>53</v>
      </c>
      <c r="D74" s="49">
        <v>1</v>
      </c>
      <c r="E74" s="71">
        <v>120000</v>
      </c>
      <c r="F74" s="90">
        <f t="shared" si="5"/>
        <v>120000</v>
      </c>
      <c r="G74" s="8"/>
    </row>
    <row r="75" spans="1:7" s="19" customFormat="1" x14ac:dyDescent="0.25">
      <c r="A75" s="35">
        <v>12</v>
      </c>
      <c r="B75" s="36" t="s">
        <v>83</v>
      </c>
      <c r="C75" s="37" t="s">
        <v>53</v>
      </c>
      <c r="D75" s="49">
        <v>1</v>
      </c>
      <c r="E75" s="71">
        <v>15000</v>
      </c>
      <c r="F75" s="90">
        <f t="shared" si="5"/>
        <v>15000</v>
      </c>
      <c r="G75" s="8"/>
    </row>
    <row r="76" spans="1:7" s="19" customFormat="1" x14ac:dyDescent="0.25">
      <c r="A76" s="35">
        <v>13</v>
      </c>
      <c r="B76" s="36" t="s">
        <v>84</v>
      </c>
      <c r="C76" s="37" t="s">
        <v>53</v>
      </c>
      <c r="D76" s="49">
        <v>1</v>
      </c>
      <c r="E76" s="71">
        <v>15000</v>
      </c>
      <c r="F76" s="90">
        <f t="shared" si="5"/>
        <v>15000</v>
      </c>
      <c r="G76" s="8"/>
    </row>
    <row r="77" spans="1:7" s="19" customFormat="1" x14ac:dyDescent="0.25">
      <c r="A77" s="35">
        <v>14</v>
      </c>
      <c r="B77" s="36" t="s">
        <v>85</v>
      </c>
      <c r="C77" s="37" t="s">
        <v>9</v>
      </c>
      <c r="D77" s="49">
        <v>1</v>
      </c>
      <c r="E77" s="71">
        <v>350000</v>
      </c>
      <c r="F77" s="90">
        <f>E77*D77</f>
        <v>350000</v>
      </c>
      <c r="G77" s="8"/>
    </row>
    <row r="78" spans="1:7" s="19" customFormat="1" x14ac:dyDescent="0.25">
      <c r="A78" s="35">
        <v>15</v>
      </c>
      <c r="B78" s="36" t="s">
        <v>86</v>
      </c>
      <c r="C78" s="37" t="s">
        <v>9</v>
      </c>
      <c r="D78" s="49">
        <v>3</v>
      </c>
      <c r="E78" s="71">
        <v>100000</v>
      </c>
      <c r="F78" s="90">
        <f t="shared" si="5"/>
        <v>300000</v>
      </c>
      <c r="G78" s="8"/>
    </row>
    <row r="79" spans="1:7" s="19" customFormat="1" ht="15.75" thickBot="1" x14ac:dyDescent="0.3">
      <c r="A79" s="50">
        <v>16</v>
      </c>
      <c r="B79" s="40" t="s">
        <v>87</v>
      </c>
      <c r="C79" s="39" t="s">
        <v>88</v>
      </c>
      <c r="D79" s="54">
        <v>20</v>
      </c>
      <c r="E79" s="73">
        <v>500</v>
      </c>
      <c r="F79" s="90">
        <f t="shared" si="5"/>
        <v>10000</v>
      </c>
      <c r="G79" s="8"/>
    </row>
    <row r="80" spans="1:7" s="19" customFormat="1" ht="18.75" x14ac:dyDescent="0.3">
      <c r="B80" s="70" t="s">
        <v>143</v>
      </c>
      <c r="C80" s="8"/>
      <c r="D80" s="8"/>
      <c r="E80" s="8"/>
      <c r="F80" s="94">
        <f>SUM(F65:F79)</f>
        <v>2310000</v>
      </c>
      <c r="G80" s="6"/>
    </row>
    <row r="81" spans="1:7" ht="19.5" thickBot="1" x14ac:dyDescent="0.35">
      <c r="B81" s="15" t="s">
        <v>92</v>
      </c>
      <c r="C81" s="17"/>
      <c r="D81" s="17"/>
      <c r="E81" s="17"/>
      <c r="F81" s="17"/>
      <c r="G81" s="6"/>
    </row>
    <row r="82" spans="1:7" ht="16.5" thickBot="1" x14ac:dyDescent="0.3">
      <c r="A82" s="4" t="s">
        <v>41</v>
      </c>
      <c r="B82" s="3" t="s">
        <v>71</v>
      </c>
      <c r="C82" s="3" t="s">
        <v>0</v>
      </c>
      <c r="D82" s="58" t="s">
        <v>72</v>
      </c>
      <c r="E82" s="55" t="s">
        <v>141</v>
      </c>
      <c r="F82" s="84" t="s">
        <v>142</v>
      </c>
      <c r="G82" s="8"/>
    </row>
    <row r="83" spans="1:7" s="19" customFormat="1" x14ac:dyDescent="0.25">
      <c r="A83" s="51">
        <v>1</v>
      </c>
      <c r="B83" s="52" t="s">
        <v>96</v>
      </c>
      <c r="C83" s="53" t="s">
        <v>90</v>
      </c>
      <c r="D83" s="61">
        <v>50</v>
      </c>
      <c r="E83" s="71">
        <v>5000</v>
      </c>
      <c r="F83" s="90">
        <f>E83*D83</f>
        <v>250000</v>
      </c>
      <c r="G83" s="8"/>
    </row>
    <row r="84" spans="1:7" s="19" customFormat="1" x14ac:dyDescent="0.25">
      <c r="A84" s="51">
        <v>3</v>
      </c>
      <c r="B84" s="52" t="s">
        <v>95</v>
      </c>
      <c r="C84" s="53" t="s">
        <v>90</v>
      </c>
      <c r="D84" s="61">
        <v>4</v>
      </c>
      <c r="E84" s="71">
        <v>2000</v>
      </c>
      <c r="F84" s="90">
        <f t="shared" ref="F84:F86" si="6">E84*D84</f>
        <v>8000</v>
      </c>
      <c r="G84" s="8"/>
    </row>
    <row r="85" spans="1:7" s="19" customFormat="1" x14ac:dyDescent="0.25">
      <c r="A85" s="51">
        <v>4</v>
      </c>
      <c r="B85" s="52" t="s">
        <v>94</v>
      </c>
      <c r="C85" s="53" t="s">
        <v>91</v>
      </c>
      <c r="D85" s="61">
        <v>30</v>
      </c>
      <c r="E85" s="71">
        <v>3000</v>
      </c>
      <c r="F85" s="90">
        <f t="shared" si="6"/>
        <v>90000</v>
      </c>
      <c r="G85" s="8"/>
    </row>
    <row r="86" spans="1:7" s="19" customFormat="1" x14ac:dyDescent="0.25">
      <c r="A86" s="51">
        <v>5</v>
      </c>
      <c r="B86" s="52" t="s">
        <v>93</v>
      </c>
      <c r="C86" s="53" t="s">
        <v>90</v>
      </c>
      <c r="D86" s="61">
        <v>20</v>
      </c>
      <c r="E86" s="71">
        <v>150</v>
      </c>
      <c r="F86" s="90">
        <f t="shared" si="6"/>
        <v>3000</v>
      </c>
      <c r="G86" s="8"/>
    </row>
    <row r="87" spans="1:7" s="19" customFormat="1" ht="18.75" x14ac:dyDescent="0.3">
      <c r="A87" s="72"/>
      <c r="B87" s="70" t="s">
        <v>143</v>
      </c>
      <c r="C87" s="53"/>
      <c r="D87" s="53"/>
      <c r="E87" s="71"/>
      <c r="F87" s="95">
        <f>SUM(F83:F86)</f>
        <v>351000</v>
      </c>
      <c r="G87" s="6"/>
    </row>
    <row r="88" spans="1:7" ht="18.75" x14ac:dyDescent="0.25">
      <c r="B88" s="16" t="s">
        <v>100</v>
      </c>
      <c r="C88" s="17"/>
      <c r="D88" s="17"/>
      <c r="E88" s="17"/>
      <c r="F88" s="17"/>
      <c r="G88" s="6"/>
    </row>
    <row r="89" spans="1:7" ht="15.75" x14ac:dyDescent="0.25">
      <c r="A89" s="25" t="s">
        <v>41</v>
      </c>
      <c r="B89" s="26" t="s">
        <v>71</v>
      </c>
      <c r="C89" s="26" t="s">
        <v>0</v>
      </c>
      <c r="D89" s="26" t="s">
        <v>72</v>
      </c>
      <c r="E89" s="55" t="s">
        <v>141</v>
      </c>
      <c r="F89" s="84" t="s">
        <v>142</v>
      </c>
      <c r="G89" s="8"/>
    </row>
    <row r="90" spans="1:7" s="19" customFormat="1" x14ac:dyDescent="0.25">
      <c r="A90" s="27" t="s">
        <v>129</v>
      </c>
      <c r="B90" s="28"/>
      <c r="C90" s="28" t="s">
        <v>90</v>
      </c>
      <c r="D90" s="28">
        <v>1</v>
      </c>
      <c r="E90" s="71">
        <v>600000</v>
      </c>
      <c r="F90" s="90">
        <f>E90*D90</f>
        <v>600000</v>
      </c>
      <c r="G90" s="6"/>
    </row>
    <row r="91" spans="1:7" x14ac:dyDescent="0.25">
      <c r="A91" s="29" t="s">
        <v>130</v>
      </c>
      <c r="B91" s="30"/>
      <c r="C91" s="30" t="s">
        <v>90</v>
      </c>
      <c r="D91" s="30">
        <v>1</v>
      </c>
      <c r="E91" s="71">
        <v>60000</v>
      </c>
      <c r="F91" s="90">
        <f t="shared" ref="F91:F101" si="7">E91*D91</f>
        <v>60000</v>
      </c>
      <c r="G91" s="6"/>
    </row>
    <row r="92" spans="1:7" x14ac:dyDescent="0.25">
      <c r="A92" s="29" t="s">
        <v>131</v>
      </c>
      <c r="B92" s="30"/>
      <c r="C92" s="30" t="s">
        <v>91</v>
      </c>
      <c r="D92" s="30">
        <v>2</v>
      </c>
      <c r="E92" s="71">
        <v>20000</v>
      </c>
      <c r="F92" s="90">
        <f t="shared" si="7"/>
        <v>40000</v>
      </c>
      <c r="G92" s="6"/>
    </row>
    <row r="93" spans="1:7" x14ac:dyDescent="0.25">
      <c r="A93" s="29" t="s">
        <v>132</v>
      </c>
      <c r="B93" s="30"/>
      <c r="C93" s="30" t="s">
        <v>91</v>
      </c>
      <c r="D93" s="30">
        <v>2</v>
      </c>
      <c r="E93" s="71">
        <v>20000</v>
      </c>
      <c r="F93" s="90">
        <f t="shared" si="7"/>
        <v>40000</v>
      </c>
      <c r="G93" s="6"/>
    </row>
    <row r="94" spans="1:7" x14ac:dyDescent="0.25">
      <c r="A94" s="29" t="s">
        <v>133</v>
      </c>
      <c r="B94" s="30"/>
      <c r="C94" s="30" t="s">
        <v>97</v>
      </c>
      <c r="D94" s="30">
        <v>2</v>
      </c>
      <c r="E94" s="71">
        <v>150</v>
      </c>
      <c r="F94" s="90">
        <f t="shared" si="7"/>
        <v>300</v>
      </c>
      <c r="G94" s="6"/>
    </row>
    <row r="95" spans="1:7" x14ac:dyDescent="0.25">
      <c r="A95" s="29" t="s">
        <v>134</v>
      </c>
      <c r="B95" s="30"/>
      <c r="C95" s="30" t="s">
        <v>90</v>
      </c>
      <c r="D95" s="30">
        <v>5</v>
      </c>
      <c r="E95" s="71">
        <v>2000</v>
      </c>
      <c r="F95" s="90">
        <f t="shared" si="7"/>
        <v>10000</v>
      </c>
      <c r="G95" s="6"/>
    </row>
    <row r="96" spans="1:7" x14ac:dyDescent="0.25">
      <c r="A96" s="29" t="s">
        <v>135</v>
      </c>
      <c r="B96" s="30"/>
      <c r="C96" s="30" t="s">
        <v>98</v>
      </c>
      <c r="D96" s="30">
        <v>2</v>
      </c>
      <c r="E96" s="71">
        <v>20000</v>
      </c>
      <c r="F96" s="90">
        <f t="shared" si="7"/>
        <v>40000</v>
      </c>
      <c r="G96" s="6"/>
    </row>
    <row r="97" spans="1:7" x14ac:dyDescent="0.25">
      <c r="A97" s="29" t="s">
        <v>136</v>
      </c>
      <c r="B97" s="30"/>
      <c r="C97" s="30" t="s">
        <v>90</v>
      </c>
      <c r="D97" s="30">
        <v>2</v>
      </c>
      <c r="E97" s="71">
        <v>5000</v>
      </c>
      <c r="F97" s="90">
        <f t="shared" si="7"/>
        <v>10000</v>
      </c>
      <c r="G97" s="6"/>
    </row>
    <row r="98" spans="1:7" x14ac:dyDescent="0.25">
      <c r="A98" s="29" t="s">
        <v>137</v>
      </c>
      <c r="B98" s="30"/>
      <c r="C98" s="30" t="s">
        <v>97</v>
      </c>
      <c r="D98" s="30">
        <v>2</v>
      </c>
      <c r="E98" s="71">
        <v>5000</v>
      </c>
      <c r="F98" s="90">
        <f t="shared" si="7"/>
        <v>10000</v>
      </c>
      <c r="G98" s="6"/>
    </row>
    <row r="99" spans="1:7" x14ac:dyDescent="0.25">
      <c r="A99" s="29" t="s">
        <v>138</v>
      </c>
      <c r="B99" s="30"/>
      <c r="C99" s="30" t="s">
        <v>90</v>
      </c>
      <c r="D99" s="30">
        <v>2</v>
      </c>
      <c r="E99" s="71">
        <v>90000</v>
      </c>
      <c r="F99" s="90">
        <f t="shared" si="7"/>
        <v>180000</v>
      </c>
      <c r="G99" s="8"/>
    </row>
    <row r="100" spans="1:7" s="19" customFormat="1" x14ac:dyDescent="0.25">
      <c r="A100" s="27" t="s">
        <v>139</v>
      </c>
      <c r="B100" s="28"/>
      <c r="C100" s="28" t="s">
        <v>99</v>
      </c>
      <c r="D100" s="28">
        <v>1</v>
      </c>
      <c r="E100" s="71">
        <v>355000</v>
      </c>
      <c r="F100" s="90">
        <f t="shared" si="7"/>
        <v>355000</v>
      </c>
      <c r="G100" s="6"/>
    </row>
    <row r="101" spans="1:7" x14ac:dyDescent="0.25">
      <c r="A101" s="29" t="s">
        <v>140</v>
      </c>
      <c r="B101" s="30"/>
      <c r="C101" s="30" t="s">
        <v>90</v>
      </c>
      <c r="D101" s="30">
        <v>5</v>
      </c>
      <c r="E101" s="71">
        <v>15000</v>
      </c>
      <c r="F101" s="90">
        <f t="shared" si="7"/>
        <v>75000</v>
      </c>
      <c r="G101" s="6"/>
    </row>
    <row r="102" spans="1:7" ht="18.75" x14ac:dyDescent="0.3">
      <c r="A102" s="29"/>
      <c r="B102" s="70" t="s">
        <v>143</v>
      </c>
      <c r="C102" s="30"/>
      <c r="D102" s="30"/>
      <c r="E102" s="71"/>
      <c r="F102" s="95">
        <f>SUM(F90:F101)</f>
        <v>1420300</v>
      </c>
      <c r="G102" s="6"/>
    </row>
    <row r="103" spans="1:7" x14ac:dyDescent="0.25">
      <c r="A103" s="29"/>
      <c r="B103" s="31" t="s">
        <v>101</v>
      </c>
      <c r="C103" s="74"/>
      <c r="D103" s="74"/>
      <c r="E103" s="17"/>
      <c r="F103" s="17"/>
      <c r="G103" s="6"/>
    </row>
    <row r="104" spans="1:7" ht="15.75" x14ac:dyDescent="0.25">
      <c r="A104" s="25" t="s">
        <v>41</v>
      </c>
      <c r="B104" s="26" t="s">
        <v>71</v>
      </c>
      <c r="C104" s="26" t="s">
        <v>0</v>
      </c>
      <c r="D104" s="26" t="s">
        <v>72</v>
      </c>
      <c r="E104" s="55" t="s">
        <v>141</v>
      </c>
      <c r="F104" s="84" t="s">
        <v>142</v>
      </c>
      <c r="G104" s="6"/>
    </row>
    <row r="105" spans="1:7" x14ac:dyDescent="0.25">
      <c r="A105" s="30">
        <v>1</v>
      </c>
      <c r="B105" s="30" t="s">
        <v>102</v>
      </c>
      <c r="C105" s="30" t="s">
        <v>103</v>
      </c>
      <c r="D105" s="30">
        <v>1</v>
      </c>
      <c r="E105" s="65">
        <v>35000</v>
      </c>
      <c r="F105" s="87">
        <f>E105*D105</f>
        <v>35000</v>
      </c>
      <c r="G105" s="8"/>
    </row>
    <row r="106" spans="1:7" s="19" customFormat="1" x14ac:dyDescent="0.25">
      <c r="A106" s="28">
        <v>2</v>
      </c>
      <c r="B106" s="28" t="s">
        <v>104</v>
      </c>
      <c r="C106" s="28" t="s">
        <v>103</v>
      </c>
      <c r="D106" s="28">
        <v>1</v>
      </c>
      <c r="E106" s="65">
        <v>600000</v>
      </c>
      <c r="F106" s="87">
        <f t="shared" ref="F106:F112" si="8">E106*D106</f>
        <v>600000</v>
      </c>
      <c r="G106" s="6"/>
    </row>
    <row r="107" spans="1:7" x14ac:dyDescent="0.25">
      <c r="A107" s="30">
        <v>4</v>
      </c>
      <c r="B107" s="30" t="s">
        <v>105</v>
      </c>
      <c r="C107" s="30" t="s">
        <v>106</v>
      </c>
      <c r="D107" s="30">
        <v>100</v>
      </c>
      <c r="E107" s="65">
        <v>1800</v>
      </c>
      <c r="F107" s="87">
        <f t="shared" si="8"/>
        <v>180000</v>
      </c>
      <c r="G107" s="6"/>
    </row>
    <row r="108" spans="1:7" x14ac:dyDescent="0.25">
      <c r="A108" s="30">
        <v>5</v>
      </c>
      <c r="B108" s="30" t="s">
        <v>107</v>
      </c>
      <c r="C108" s="30" t="s">
        <v>103</v>
      </c>
      <c r="D108" s="30">
        <v>5000</v>
      </c>
      <c r="E108" s="65">
        <v>250</v>
      </c>
      <c r="F108" s="87">
        <f t="shared" si="8"/>
        <v>1250000</v>
      </c>
      <c r="G108" s="6"/>
    </row>
    <row r="109" spans="1:7" x14ac:dyDescent="0.25">
      <c r="A109" s="30">
        <v>7</v>
      </c>
      <c r="B109" s="30" t="s">
        <v>108</v>
      </c>
      <c r="C109" s="30" t="s">
        <v>103</v>
      </c>
      <c r="D109" s="30">
        <v>1</v>
      </c>
      <c r="E109" s="65">
        <v>5000</v>
      </c>
      <c r="F109" s="87">
        <f t="shared" si="8"/>
        <v>5000</v>
      </c>
      <c r="G109" s="6"/>
    </row>
    <row r="110" spans="1:7" x14ac:dyDescent="0.25">
      <c r="A110" s="30">
        <v>9</v>
      </c>
      <c r="B110" s="30" t="s">
        <v>109</v>
      </c>
      <c r="C110" s="30" t="s">
        <v>110</v>
      </c>
      <c r="D110" s="30">
        <v>2</v>
      </c>
      <c r="E110" s="65">
        <v>870000</v>
      </c>
      <c r="F110" s="87">
        <f t="shared" si="8"/>
        <v>1740000</v>
      </c>
      <c r="G110" s="6"/>
    </row>
    <row r="111" spans="1:7" x14ac:dyDescent="0.25">
      <c r="A111" s="30">
        <v>10</v>
      </c>
      <c r="B111" s="30" t="s">
        <v>144</v>
      </c>
      <c r="C111" s="30" t="s">
        <v>122</v>
      </c>
      <c r="D111" s="30">
        <v>13000</v>
      </c>
      <c r="E111" s="65">
        <v>1547</v>
      </c>
      <c r="F111" s="87">
        <f t="shared" si="8"/>
        <v>20111000</v>
      </c>
      <c r="G111" s="6"/>
    </row>
    <row r="112" spans="1:7" x14ac:dyDescent="0.25">
      <c r="A112" s="30">
        <v>11</v>
      </c>
      <c r="B112" s="30" t="s">
        <v>145</v>
      </c>
      <c r="C112" s="30" t="s">
        <v>90</v>
      </c>
      <c r="D112" s="30">
        <v>300</v>
      </c>
      <c r="E112" s="65">
        <v>300</v>
      </c>
      <c r="F112" s="87">
        <f t="shared" si="8"/>
        <v>90000</v>
      </c>
      <c r="G112" s="6"/>
    </row>
    <row r="113" spans="1:7" ht="18.75" x14ac:dyDescent="0.3">
      <c r="A113" s="19"/>
      <c r="B113" s="70" t="s">
        <v>143</v>
      </c>
      <c r="C113" s="8"/>
      <c r="D113" s="8"/>
      <c r="E113" s="8"/>
      <c r="F113" s="89">
        <f>SUM(F105:F112)</f>
        <v>24011000</v>
      </c>
      <c r="G113" s="6"/>
    </row>
    <row r="114" spans="1:7" ht="18.75" x14ac:dyDescent="0.3">
      <c r="B114" s="20" t="s">
        <v>111</v>
      </c>
      <c r="C114" s="17"/>
      <c r="D114" s="17"/>
      <c r="E114" s="17"/>
      <c r="F114" s="17"/>
      <c r="G114" s="6"/>
    </row>
    <row r="115" spans="1:7" ht="15.75" x14ac:dyDescent="0.25">
      <c r="A115" s="23" t="s">
        <v>41</v>
      </c>
      <c r="B115" s="24" t="s">
        <v>71</v>
      </c>
      <c r="C115" s="24" t="s">
        <v>0</v>
      </c>
      <c r="D115" s="24" t="s">
        <v>72</v>
      </c>
      <c r="E115" s="55" t="s">
        <v>141</v>
      </c>
      <c r="F115" s="84" t="s">
        <v>142</v>
      </c>
      <c r="G115" s="8"/>
    </row>
    <row r="116" spans="1:7" s="19" customFormat="1" x14ac:dyDescent="0.25">
      <c r="A116" s="8">
        <v>1</v>
      </c>
      <c r="B116" s="8" t="s">
        <v>112</v>
      </c>
      <c r="C116" s="8" t="s">
        <v>103</v>
      </c>
      <c r="D116" s="8">
        <v>2</v>
      </c>
      <c r="E116" s="71">
        <v>3000</v>
      </c>
      <c r="F116" s="90">
        <f>E116*D116</f>
        <v>6000</v>
      </c>
      <c r="G116" s="8"/>
    </row>
    <row r="117" spans="1:7" s="19" customFormat="1" x14ac:dyDescent="0.25">
      <c r="A117" s="8">
        <v>2</v>
      </c>
      <c r="B117" s="8" t="s">
        <v>113</v>
      </c>
      <c r="C117" s="8" t="s">
        <v>103</v>
      </c>
      <c r="D117" s="8">
        <v>1</v>
      </c>
      <c r="E117" s="71">
        <v>3000</v>
      </c>
      <c r="F117" s="90">
        <f t="shared" ref="F117:F120" si="9">E117*D117</f>
        <v>3000</v>
      </c>
      <c r="G117" s="8"/>
    </row>
    <row r="118" spans="1:7" s="19" customFormat="1" x14ac:dyDescent="0.25">
      <c r="A118" s="8">
        <v>3</v>
      </c>
      <c r="B118" s="8" t="s">
        <v>146</v>
      </c>
      <c r="C118" s="8" t="s">
        <v>103</v>
      </c>
      <c r="D118" s="8">
        <v>1</v>
      </c>
      <c r="E118" s="71">
        <v>2500</v>
      </c>
      <c r="F118" s="90">
        <f t="shared" si="9"/>
        <v>2500</v>
      </c>
      <c r="G118" s="8"/>
    </row>
    <row r="119" spans="1:7" s="19" customFormat="1" x14ac:dyDescent="0.25">
      <c r="A119" s="8">
        <v>4</v>
      </c>
      <c r="B119" s="8" t="s">
        <v>114</v>
      </c>
      <c r="C119" s="8" t="s">
        <v>103</v>
      </c>
      <c r="D119" s="8">
        <v>1</v>
      </c>
      <c r="E119" s="71">
        <v>5000</v>
      </c>
      <c r="F119" s="90">
        <f t="shared" si="9"/>
        <v>5000</v>
      </c>
      <c r="G119" s="8"/>
    </row>
    <row r="120" spans="1:7" s="19" customFormat="1" x14ac:dyDescent="0.25">
      <c r="A120" s="8">
        <v>5</v>
      </c>
      <c r="B120" s="8" t="s">
        <v>115</v>
      </c>
      <c r="C120" s="8" t="s">
        <v>103</v>
      </c>
      <c r="D120" s="8">
        <v>1</v>
      </c>
      <c r="E120" s="71">
        <v>8000</v>
      </c>
      <c r="F120" s="90">
        <f t="shared" si="9"/>
        <v>8000</v>
      </c>
      <c r="G120" s="6"/>
    </row>
    <row r="121" spans="1:7" ht="18.75" x14ac:dyDescent="0.3">
      <c r="B121" s="70" t="s">
        <v>143</v>
      </c>
      <c r="C121" s="6"/>
      <c r="D121" s="6"/>
      <c r="E121" s="6"/>
      <c r="F121" s="89">
        <f>SUM(F116:F120)</f>
        <v>24500</v>
      </c>
      <c r="G121" s="6"/>
    </row>
    <row r="122" spans="1:7" ht="18.75" x14ac:dyDescent="0.3">
      <c r="B122" s="15" t="s">
        <v>116</v>
      </c>
      <c r="C122" s="17"/>
      <c r="D122" s="17"/>
      <c r="E122" s="17"/>
      <c r="F122" s="17"/>
      <c r="G122" s="6"/>
    </row>
    <row r="123" spans="1:7" ht="15.75" x14ac:dyDescent="0.25">
      <c r="A123" s="25" t="s">
        <v>41</v>
      </c>
      <c r="B123" s="26" t="s">
        <v>71</v>
      </c>
      <c r="C123" s="26" t="s">
        <v>0</v>
      </c>
      <c r="D123" s="26" t="s">
        <v>72</v>
      </c>
      <c r="E123" s="55" t="s">
        <v>141</v>
      </c>
      <c r="F123" s="84" t="s">
        <v>142</v>
      </c>
      <c r="G123" s="6"/>
    </row>
    <row r="124" spans="1:7" x14ac:dyDescent="0.25">
      <c r="A124" s="8">
        <v>1</v>
      </c>
      <c r="B124" s="6" t="s">
        <v>117</v>
      </c>
      <c r="C124" s="6" t="s">
        <v>118</v>
      </c>
      <c r="D124" s="6">
        <v>1</v>
      </c>
      <c r="E124" s="65">
        <v>50000</v>
      </c>
      <c r="F124" s="87">
        <f>E124*D124</f>
        <v>50000</v>
      </c>
      <c r="G124" s="6"/>
    </row>
    <row r="125" spans="1:7" x14ac:dyDescent="0.25">
      <c r="A125" s="8">
        <v>2</v>
      </c>
      <c r="B125" s="6" t="s">
        <v>119</v>
      </c>
      <c r="C125" s="6" t="s">
        <v>120</v>
      </c>
      <c r="D125" s="6">
        <v>3</v>
      </c>
      <c r="E125" s="65">
        <v>14400</v>
      </c>
      <c r="F125" s="87">
        <f t="shared" ref="F125:F131" si="10">E125*D125</f>
        <v>43200</v>
      </c>
      <c r="G125" s="6"/>
    </row>
    <row r="126" spans="1:7" x14ac:dyDescent="0.25">
      <c r="A126" s="8">
        <v>3</v>
      </c>
      <c r="B126" s="6" t="s">
        <v>121</v>
      </c>
      <c r="C126" s="6" t="s">
        <v>122</v>
      </c>
      <c r="D126" s="6">
        <v>15</v>
      </c>
      <c r="E126" s="65">
        <v>600</v>
      </c>
      <c r="F126" s="87">
        <f t="shared" si="10"/>
        <v>9000</v>
      </c>
      <c r="G126" s="6"/>
    </row>
    <row r="127" spans="1:7" x14ac:dyDescent="0.25">
      <c r="A127" s="8">
        <v>4</v>
      </c>
      <c r="B127" s="6" t="s">
        <v>123</v>
      </c>
      <c r="C127" s="6" t="s">
        <v>122</v>
      </c>
      <c r="D127" s="6">
        <v>20</v>
      </c>
      <c r="E127" s="65">
        <v>6500</v>
      </c>
      <c r="F127" s="87">
        <f t="shared" si="10"/>
        <v>130000</v>
      </c>
      <c r="G127" s="6"/>
    </row>
    <row r="128" spans="1:7" x14ac:dyDescent="0.25">
      <c r="A128" s="8">
        <v>5</v>
      </c>
      <c r="B128" s="6" t="s">
        <v>124</v>
      </c>
      <c r="C128" s="6" t="s">
        <v>103</v>
      </c>
      <c r="D128" s="6">
        <v>4</v>
      </c>
      <c r="E128" s="65"/>
      <c r="F128" s="87">
        <f t="shared" si="10"/>
        <v>0</v>
      </c>
      <c r="G128" s="6"/>
    </row>
    <row r="129" spans="1:7" x14ac:dyDescent="0.25">
      <c r="A129" s="8">
        <v>6</v>
      </c>
      <c r="B129" s="6" t="s">
        <v>125</v>
      </c>
      <c r="C129" s="6" t="s">
        <v>106</v>
      </c>
      <c r="D129" s="6">
        <v>20</v>
      </c>
      <c r="E129" s="65">
        <v>2500</v>
      </c>
      <c r="F129" s="87">
        <f t="shared" si="10"/>
        <v>50000</v>
      </c>
      <c r="G129" s="6"/>
    </row>
    <row r="130" spans="1:7" x14ac:dyDescent="0.25">
      <c r="A130" s="8">
        <v>7</v>
      </c>
      <c r="B130" s="6" t="s">
        <v>126</v>
      </c>
      <c r="C130" s="6" t="s">
        <v>103</v>
      </c>
      <c r="D130" s="6">
        <v>100</v>
      </c>
      <c r="E130" s="65">
        <v>7500</v>
      </c>
      <c r="F130" s="87">
        <f t="shared" si="10"/>
        <v>750000</v>
      </c>
      <c r="G130" s="6"/>
    </row>
    <row r="131" spans="1:7" x14ac:dyDescent="0.25">
      <c r="A131" s="8">
        <v>9</v>
      </c>
      <c r="B131" s="6" t="s">
        <v>127</v>
      </c>
      <c r="C131" s="6" t="s">
        <v>103</v>
      </c>
      <c r="D131" s="6">
        <v>30</v>
      </c>
      <c r="E131" s="65">
        <v>300</v>
      </c>
      <c r="F131" s="87">
        <f t="shared" si="10"/>
        <v>9000</v>
      </c>
    </row>
    <row r="132" spans="1:7" ht="18.75" x14ac:dyDescent="0.3">
      <c r="B132" s="70" t="s">
        <v>143</v>
      </c>
      <c r="C132" s="6"/>
      <c r="D132" s="6"/>
      <c r="E132" s="6"/>
      <c r="F132" s="68">
        <f>SUM(F124:F131)</f>
        <v>1041200</v>
      </c>
    </row>
    <row r="135" spans="1:7" ht="21" x14ac:dyDescent="0.35">
      <c r="B135" s="82" t="s">
        <v>147</v>
      </c>
      <c r="F135" s="81">
        <f>F132+F121+F113+F102+F87+F80+F62+F55+F35+F25</f>
        <v>40355500</v>
      </c>
    </row>
  </sheetData>
  <sortState ref="B8:D28">
    <sortCondition ref="B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1"/>
    </sheetView>
  </sheetViews>
  <sheetFormatPr defaultRowHeight="15" x14ac:dyDescent="0.25"/>
  <cols>
    <col min="1" max="1" width="7.140625" customWidth="1"/>
    <col min="2" max="2" width="25.7109375" customWidth="1"/>
    <col min="3" max="3" width="8.5703125" customWidth="1"/>
    <col min="4" max="4" width="11.85546875" customWidth="1"/>
  </cols>
  <sheetData>
    <row r="1" spans="1:4" x14ac:dyDescent="0.25">
      <c r="B1" s="83" t="s">
        <v>151</v>
      </c>
    </row>
    <row r="3" spans="1:4" ht="15.75" x14ac:dyDescent="0.25">
      <c r="A3" s="55" t="s">
        <v>73</v>
      </c>
      <c r="B3" s="55" t="s">
        <v>71</v>
      </c>
      <c r="C3" s="84" t="s">
        <v>0</v>
      </c>
      <c r="D3" s="55" t="s">
        <v>72</v>
      </c>
    </row>
    <row r="4" spans="1:4" x14ac:dyDescent="0.25">
      <c r="A4" s="6">
        <v>1</v>
      </c>
      <c r="B4" s="36" t="s">
        <v>27</v>
      </c>
      <c r="C4" s="37" t="s">
        <v>26</v>
      </c>
      <c r="D4" s="85">
        <v>2</v>
      </c>
    </row>
    <row r="5" spans="1:4" x14ac:dyDescent="0.25">
      <c r="A5" s="6">
        <v>2</v>
      </c>
      <c r="B5" s="36" t="s">
        <v>8</v>
      </c>
      <c r="C5" s="37" t="s">
        <v>9</v>
      </c>
      <c r="D5" s="85">
        <v>40</v>
      </c>
    </row>
    <row r="6" spans="1:4" x14ac:dyDescent="0.25">
      <c r="A6" s="6">
        <v>3</v>
      </c>
      <c r="B6" s="36" t="s">
        <v>3</v>
      </c>
      <c r="C6" s="37" t="s">
        <v>10</v>
      </c>
      <c r="D6" s="85">
        <v>3</v>
      </c>
    </row>
    <row r="7" spans="1:4" x14ac:dyDescent="0.25">
      <c r="A7" s="6">
        <v>4</v>
      </c>
      <c r="B7" s="36" t="s">
        <v>6</v>
      </c>
      <c r="C7" s="37" t="s">
        <v>9</v>
      </c>
      <c r="D7" s="85">
        <v>50</v>
      </c>
    </row>
    <row r="8" spans="1:4" x14ac:dyDescent="0.25">
      <c r="A8" s="6">
        <v>5</v>
      </c>
      <c r="B8" s="36" t="s">
        <v>4</v>
      </c>
      <c r="C8" s="37" t="s">
        <v>5</v>
      </c>
      <c r="D8" s="85">
        <v>2</v>
      </c>
    </row>
    <row r="9" spans="1:4" x14ac:dyDescent="0.25">
      <c r="A9" s="6">
        <v>6</v>
      </c>
      <c r="B9" s="36" t="s">
        <v>7</v>
      </c>
      <c r="C9" s="37" t="s">
        <v>9</v>
      </c>
      <c r="D9" s="85">
        <v>50</v>
      </c>
    </row>
    <row r="10" spans="1:4" ht="15.75" thickBot="1" x14ac:dyDescent="0.3">
      <c r="A10" s="6">
        <v>7</v>
      </c>
      <c r="B10" s="86" t="s">
        <v>2</v>
      </c>
      <c r="C10" s="85" t="s">
        <v>10</v>
      </c>
      <c r="D10" s="85">
        <v>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topLeftCell="B1" workbookViewId="0">
      <selection activeCell="D12" sqref="D12"/>
    </sheetView>
  </sheetViews>
  <sheetFormatPr defaultRowHeight="15" x14ac:dyDescent="0.25"/>
  <cols>
    <col min="1" max="1" width="0.5703125" hidden="1" customWidth="1"/>
    <col min="2" max="2" width="5.5703125" customWidth="1"/>
    <col min="3" max="3" width="25.85546875" customWidth="1"/>
  </cols>
  <sheetData>
    <row r="2" spans="1:5" ht="15.75" x14ac:dyDescent="0.25">
      <c r="A2" s="6"/>
      <c r="B2" s="55" t="s">
        <v>73</v>
      </c>
      <c r="C2" s="55" t="s">
        <v>71</v>
      </c>
      <c r="D2" s="55" t="s">
        <v>0</v>
      </c>
      <c r="E2" s="55" t="s">
        <v>72</v>
      </c>
    </row>
    <row r="3" spans="1:5" x14ac:dyDescent="0.25">
      <c r="A3" s="6"/>
      <c r="B3" s="6">
        <v>1</v>
      </c>
      <c r="C3" s="36" t="s">
        <v>28</v>
      </c>
      <c r="D3" s="37" t="s">
        <v>17</v>
      </c>
      <c r="E3" s="85">
        <v>10</v>
      </c>
    </row>
    <row r="4" spans="1:5" x14ac:dyDescent="0.25">
      <c r="A4" s="6"/>
      <c r="B4" s="6">
        <v>2</v>
      </c>
      <c r="C4" s="36" t="s">
        <v>29</v>
      </c>
      <c r="D4" s="37" t="s">
        <v>9</v>
      </c>
      <c r="E4" s="85">
        <v>10</v>
      </c>
    </row>
    <row r="5" spans="1:5" x14ac:dyDescent="0.25">
      <c r="A5" s="6"/>
      <c r="B5" s="6">
        <v>3</v>
      </c>
      <c r="C5" s="36" t="s">
        <v>19</v>
      </c>
      <c r="D5" s="37" t="s">
        <v>9</v>
      </c>
      <c r="E5" s="85">
        <v>5</v>
      </c>
    </row>
    <row r="6" spans="1:5" x14ac:dyDescent="0.25">
      <c r="A6" s="6"/>
      <c r="B6" s="6">
        <v>4</v>
      </c>
      <c r="C6" s="36" t="s">
        <v>18</v>
      </c>
      <c r="D6" s="37" t="s">
        <v>9</v>
      </c>
      <c r="E6" s="85">
        <v>5</v>
      </c>
    </row>
    <row r="7" spans="1:5" x14ac:dyDescent="0.25">
      <c r="A7" s="6"/>
      <c r="B7" s="6">
        <v>5</v>
      </c>
      <c r="C7" s="36" t="s">
        <v>15</v>
      </c>
      <c r="D7" s="37" t="s">
        <v>9</v>
      </c>
      <c r="E7" s="85">
        <v>10</v>
      </c>
    </row>
    <row r="8" spans="1:5" x14ac:dyDescent="0.25">
      <c r="A8" s="6"/>
      <c r="B8" s="6">
        <v>6</v>
      </c>
      <c r="C8" s="36" t="s">
        <v>16</v>
      </c>
      <c r="D8" s="37" t="s">
        <v>9</v>
      </c>
      <c r="E8" s="85">
        <v>10</v>
      </c>
    </row>
    <row r="9" spans="1:5" x14ac:dyDescent="0.25">
      <c r="A9" s="6"/>
    </row>
    <row r="10" spans="1:5" x14ac:dyDescent="0.25">
      <c r="A10" s="6"/>
    </row>
    <row r="11" spans="1:5" x14ac:dyDescent="0.25">
      <c r="A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Elecrical</vt:lpstr>
      <vt:lpstr>Plumbing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2022-11-07T15:30:47Z</dcterms:modified>
</cp:coreProperties>
</file>