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inah.mutesi\Desktop\"/>
    </mc:Choice>
  </mc:AlternateContent>
  <bookViews>
    <workbookView xWindow="0" yWindow="0" windowWidth="23040" windowHeight="9192"/>
  </bookViews>
  <sheets>
    <sheet name="Reques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9" i="1"/>
  <c r="G11" i="1"/>
  <c r="F5" i="1"/>
  <c r="G5" i="1" s="1"/>
  <c r="F6" i="1"/>
  <c r="G6" i="1" s="1"/>
  <c r="F7" i="1"/>
  <c r="F8" i="1"/>
  <c r="G8" i="1" s="1"/>
  <c r="F9" i="1"/>
  <c r="F10" i="1"/>
  <c r="G10" i="1" s="1"/>
  <c r="I10" i="1" s="1"/>
  <c r="F11" i="1"/>
  <c r="I9" i="1"/>
  <c r="I11" i="1"/>
  <c r="M11" i="1" s="1"/>
  <c r="F4" i="1" l="1"/>
  <c r="G4" i="1" s="1"/>
  <c r="F3" i="1"/>
  <c r="G3" i="1" s="1"/>
  <c r="I5" i="1" l="1"/>
  <c r="I6" i="1"/>
  <c r="I7" i="1"/>
  <c r="I8" i="1"/>
  <c r="M8" i="1" s="1"/>
  <c r="I3" i="1" l="1"/>
  <c r="M3" i="1" s="1"/>
  <c r="I4" i="1"/>
  <c r="M4" i="1" s="1"/>
  <c r="M5" i="1"/>
  <c r="M6" i="1"/>
  <c r="M7" i="1"/>
  <c r="M12" i="1" l="1"/>
</calcChain>
</file>

<file path=xl/sharedStrings.xml><?xml version="1.0" encoding="utf-8"?>
<sst xmlns="http://schemas.openxmlformats.org/spreadsheetml/2006/main" count="33" uniqueCount="33">
  <si>
    <t>SOH</t>
  </si>
  <si>
    <t>ITEM DESCRIPTION</t>
  </si>
  <si>
    <t>UNITY PRICE</t>
  </si>
  <si>
    <t>TOTAL PRICE</t>
  </si>
  <si>
    <t>ITEM CODE</t>
  </si>
  <si>
    <t>MAXIMUM</t>
  </si>
  <si>
    <t>MINIMUM/RE-ORDER POINT</t>
  </si>
  <si>
    <t>LEAD TIME</t>
  </si>
  <si>
    <t>COMMENT(Approved/Rejected)</t>
  </si>
  <si>
    <t>AMC</t>
  </si>
  <si>
    <t>QTY ON ORDER</t>
  </si>
  <si>
    <t xml:space="preserve"> Request </t>
  </si>
  <si>
    <t>DRIL-139</t>
  </si>
  <si>
    <t>Proposed Quantity from users</t>
  </si>
  <si>
    <t>Connector 60A-25mm</t>
  </si>
  <si>
    <t>Cable ties</t>
  </si>
  <si>
    <t>Electrical cable 3x4</t>
  </si>
  <si>
    <t>Twin cable 100m</t>
  </si>
  <si>
    <t>SPRS-597</t>
  </si>
  <si>
    <t>SPRS-596</t>
  </si>
  <si>
    <t>CONS-104</t>
  </si>
  <si>
    <t>REORDER QUANTITY</t>
  </si>
  <si>
    <t>Confirmed Qty</t>
  </si>
  <si>
    <t>Wheelbarrows</t>
  </si>
  <si>
    <t>CONS-003</t>
  </si>
  <si>
    <t>Isolation Tape</t>
  </si>
  <si>
    <t>CONS-156</t>
  </si>
  <si>
    <t>DRIL-126</t>
  </si>
  <si>
    <t>Bolt M8X30</t>
  </si>
  <si>
    <t>Cement</t>
  </si>
  <si>
    <t>CONS-005</t>
  </si>
  <si>
    <t>Lamp holder</t>
  </si>
  <si>
    <t>SPRS-332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</si>
</sst>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2" fillId="2" borderId="2" xfId="1" applyFont="1" applyFill="1" applyBorder="1" applyAlignment="1"/>
    <xf numFmtId="164" fontId="2" fillId="2" borderId="1" xfId="1" applyFont="1" applyFill="1" applyBorder="1" applyAlignment="1"/>
    <xf numFmtId="0" fontId="0" fillId="0" borderId="3" xfId="0" applyBorder="1"/>
    <xf numFmtId="0" fontId="3" fillId="2" borderId="4" xfId="0" applyFont="1" applyFill="1" applyBorder="1"/>
    <xf numFmtId="0" fontId="5" fillId="0" borderId="0" xfId="0" applyFont="1"/>
    <xf numFmtId="0" fontId="6" fillId="0" borderId="0" xfId="0" applyFont="1"/>
    <xf numFmtId="41" fontId="0" fillId="0" borderId="0" xfId="2" applyFont="1"/>
    <xf numFmtId="41" fontId="2" fillId="2" borderId="1" xfId="2" applyFont="1" applyFill="1" applyBorder="1" applyAlignment="1"/>
    <xf numFmtId="41" fontId="0" fillId="0" borderId="3" xfId="2" applyFont="1" applyBorder="1"/>
    <xf numFmtId="41" fontId="2" fillId="2" borderId="2" xfId="2" applyFont="1" applyFill="1" applyBorder="1" applyAlignment="1"/>
    <xf numFmtId="41" fontId="0" fillId="0" borderId="3" xfId="4" applyFont="1" applyBorder="1"/>
    <xf numFmtId="0" fontId="0" fillId="3" borderId="3" xfId="0" applyFill="1" applyBorder="1"/>
    <xf numFmtId="164" fontId="2" fillId="2" borderId="4" xfId="1" applyFont="1" applyFill="1" applyBorder="1" applyAlignment="1"/>
    <xf numFmtId="0" fontId="0" fillId="3" borderId="5" xfId="0" applyFill="1" applyBorder="1"/>
    <xf numFmtId="41" fontId="0" fillId="4" borderId="2" xfId="2" applyFont="1" applyFill="1" applyBorder="1"/>
    <xf numFmtId="0" fontId="4" fillId="0" borderId="3" xfId="0" applyFont="1" applyBorder="1" applyAlignment="1">
      <alignment horizontal="right"/>
    </xf>
    <xf numFmtId="165" fontId="7" fillId="0" borderId="6" xfId="12" applyNumberFormat="1" applyFont="1" applyFill="1" applyBorder="1" applyAlignment="1">
      <alignment horizontal="right" vertical="center"/>
    </xf>
    <xf numFmtId="165" fontId="7" fillId="0" borderId="3" xfId="12" applyNumberFormat="1" applyFont="1" applyFill="1" applyBorder="1" applyAlignment="1">
      <alignment horizontal="right" vertical="center"/>
    </xf>
    <xf numFmtId="164" fontId="2" fillId="3" borderId="2" xfId="1" applyFont="1" applyFill="1" applyBorder="1" applyAlignment="1"/>
    <xf numFmtId="0" fontId="0" fillId="0" borderId="5" xfId="0" applyBorder="1"/>
    <xf numFmtId="165" fontId="4" fillId="0" borderId="3" xfId="12" applyNumberFormat="1" applyFont="1" applyBorder="1" applyAlignment="1">
      <alignment wrapText="1"/>
    </xf>
    <xf numFmtId="165" fontId="4" fillId="0" borderId="3" xfId="12" applyNumberFormat="1" applyFont="1" applyFill="1" applyBorder="1" applyAlignment="1">
      <alignment horizontal="left"/>
    </xf>
    <xf numFmtId="165" fontId="4" fillId="0" borderId="3" xfId="12" applyNumberFormat="1" applyFont="1" applyFill="1" applyBorder="1" applyAlignment="1">
      <alignment wrapText="1"/>
    </xf>
    <xf numFmtId="165" fontId="7" fillId="0" borderId="6" xfId="12" applyNumberFormat="1" applyFont="1" applyFill="1" applyBorder="1" applyAlignment="1">
      <alignment horizontal="left" vertical="center"/>
    </xf>
  </cellXfs>
  <cellStyles count="14">
    <cellStyle name="Comma" xfId="1" builtinId="3"/>
    <cellStyle name="Comma [0]" xfId="2" builtinId="6"/>
    <cellStyle name="Comma [0] 2" xfId="4"/>
    <cellStyle name="Comma 10" xfId="12"/>
    <cellStyle name="Comma 11" xfId="13"/>
    <cellStyle name="Comma 2" xfId="3"/>
    <cellStyle name="Comma 3" xfId="5"/>
    <cellStyle name="Comma 4" xfId="6"/>
    <cellStyle name="Comma 5" xfId="7"/>
    <cellStyle name="Comma 6" xfId="8"/>
    <cellStyle name="Comma 7" xfId="9"/>
    <cellStyle name="Comma 8" xfId="10"/>
    <cellStyle name="Comma 9" xfId="1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C19" sqref="C19"/>
    </sheetView>
  </sheetViews>
  <sheetFormatPr defaultRowHeight="14.4" x14ac:dyDescent="0.3"/>
  <cols>
    <col min="1" max="1" width="11.6640625" bestFit="1" customWidth="1"/>
    <col min="2" max="2" width="20.5546875" bestFit="1" customWidth="1"/>
    <col min="3" max="3" width="6.109375" bestFit="1" customWidth="1"/>
    <col min="4" max="4" width="6.109375" customWidth="1"/>
    <col min="5" max="5" width="11.6640625" bestFit="1" customWidth="1"/>
    <col min="6" max="6" width="28.33203125" bestFit="1" customWidth="1"/>
    <col min="7" max="7" width="12.44140625" bestFit="1" customWidth="1"/>
    <col min="8" max="8" width="15.88671875" bestFit="1" customWidth="1"/>
    <col min="9" max="9" width="28" bestFit="1" customWidth="1"/>
    <col min="10" max="10" width="28" customWidth="1"/>
    <col min="11" max="11" width="29.44140625" bestFit="1" customWidth="1"/>
    <col min="12" max="13" width="13.5546875" style="7" bestFit="1" customWidth="1"/>
    <col min="14" max="14" width="31.6640625" bestFit="1" customWidth="1"/>
  </cols>
  <sheetData>
    <row r="1" spans="1:14" ht="18.600000000000001" thickBot="1" x14ac:dyDescent="0.4">
      <c r="B1" s="5" t="s">
        <v>11</v>
      </c>
      <c r="C1" s="6"/>
    </row>
    <row r="2" spans="1:14" ht="16.2" thickBot="1" x14ac:dyDescent="0.35">
      <c r="A2" s="4" t="s">
        <v>4</v>
      </c>
      <c r="B2" s="1" t="s">
        <v>1</v>
      </c>
      <c r="C2" s="1" t="s">
        <v>0</v>
      </c>
      <c r="D2" s="1" t="s">
        <v>9</v>
      </c>
      <c r="E2" s="1" t="s">
        <v>7</v>
      </c>
      <c r="F2" s="1" t="s">
        <v>6</v>
      </c>
      <c r="G2" s="2" t="s">
        <v>5</v>
      </c>
      <c r="H2" s="2" t="s">
        <v>10</v>
      </c>
      <c r="I2" s="13" t="s">
        <v>21</v>
      </c>
      <c r="J2" s="13" t="s">
        <v>22</v>
      </c>
      <c r="K2" s="19" t="s">
        <v>13</v>
      </c>
      <c r="L2" s="8" t="s">
        <v>2</v>
      </c>
      <c r="M2" s="10" t="s">
        <v>3</v>
      </c>
      <c r="N2" s="1" t="s">
        <v>8</v>
      </c>
    </row>
    <row r="3" spans="1:14" x14ac:dyDescent="0.3">
      <c r="A3" s="17" t="s">
        <v>18</v>
      </c>
      <c r="B3" s="3" t="s">
        <v>17</v>
      </c>
      <c r="C3" s="3">
        <v>3</v>
      </c>
      <c r="D3" s="3">
        <v>1</v>
      </c>
      <c r="E3" s="3">
        <v>30</v>
      </c>
      <c r="F3" s="3">
        <f>(D3*E3)+C3</f>
        <v>33</v>
      </c>
      <c r="G3" s="3">
        <f>F3+(D3*E3)</f>
        <v>63</v>
      </c>
      <c r="H3" s="3">
        <v>0</v>
      </c>
      <c r="I3" s="3">
        <f t="shared" ref="I3:I11" si="0">G3-F3-H3+(F3-C3)</f>
        <v>60</v>
      </c>
      <c r="J3" s="20"/>
      <c r="K3" s="14">
        <v>20</v>
      </c>
      <c r="L3" s="9">
        <v>90000</v>
      </c>
      <c r="M3" s="9">
        <f t="shared" ref="M3:M11" si="1">L3*I3</f>
        <v>5400000</v>
      </c>
      <c r="N3" s="3"/>
    </row>
    <row r="4" spans="1:14" x14ac:dyDescent="0.3">
      <c r="A4" s="18" t="s">
        <v>19</v>
      </c>
      <c r="B4" s="3" t="s">
        <v>16</v>
      </c>
      <c r="C4" s="3">
        <v>6</v>
      </c>
      <c r="D4" s="3">
        <v>0.1</v>
      </c>
      <c r="E4" s="3">
        <v>30</v>
      </c>
      <c r="F4" s="3">
        <f t="shared" ref="F4:F11" si="2">(D4*E4)+C4</f>
        <v>9</v>
      </c>
      <c r="G4" s="3">
        <f t="shared" ref="G4:G11" si="3">F4+(D4*E4)</f>
        <v>12</v>
      </c>
      <c r="H4" s="3">
        <v>0</v>
      </c>
      <c r="I4" s="3">
        <f t="shared" si="0"/>
        <v>6</v>
      </c>
      <c r="J4" s="20"/>
      <c r="K4" s="14">
        <v>10</v>
      </c>
      <c r="L4" s="9">
        <v>300000</v>
      </c>
      <c r="M4" s="9">
        <f t="shared" si="1"/>
        <v>1800000</v>
      </c>
      <c r="N4" s="3"/>
    </row>
    <row r="5" spans="1:14" x14ac:dyDescent="0.3">
      <c r="A5" s="22" t="s">
        <v>24</v>
      </c>
      <c r="B5" s="21" t="s">
        <v>25</v>
      </c>
      <c r="C5" s="3">
        <v>21</v>
      </c>
      <c r="D5" s="3">
        <v>1</v>
      </c>
      <c r="E5" s="3">
        <v>30</v>
      </c>
      <c r="F5" s="3">
        <f t="shared" si="2"/>
        <v>51</v>
      </c>
      <c r="G5" s="3">
        <f t="shared" si="3"/>
        <v>81</v>
      </c>
      <c r="H5" s="3">
        <v>0</v>
      </c>
      <c r="I5" s="3">
        <f t="shared" si="0"/>
        <v>60</v>
      </c>
      <c r="J5" s="20"/>
      <c r="K5" s="14">
        <v>60</v>
      </c>
      <c r="L5" s="9">
        <v>2500</v>
      </c>
      <c r="M5" s="9">
        <f t="shared" si="1"/>
        <v>150000</v>
      </c>
      <c r="N5" s="3"/>
    </row>
    <row r="6" spans="1:14" x14ac:dyDescent="0.3">
      <c r="A6" s="17" t="s">
        <v>20</v>
      </c>
      <c r="B6" s="3" t="s">
        <v>15</v>
      </c>
      <c r="C6" s="3">
        <v>24</v>
      </c>
      <c r="D6" s="3">
        <v>0.4</v>
      </c>
      <c r="E6" s="3">
        <v>30</v>
      </c>
      <c r="F6" s="3">
        <f t="shared" si="2"/>
        <v>36</v>
      </c>
      <c r="G6" s="3">
        <f t="shared" si="3"/>
        <v>48</v>
      </c>
      <c r="H6" s="3">
        <v>0</v>
      </c>
      <c r="I6" s="3">
        <f t="shared" si="0"/>
        <v>24</v>
      </c>
      <c r="J6" s="20"/>
      <c r="K6" s="14">
        <v>24</v>
      </c>
      <c r="L6" s="9">
        <v>6000</v>
      </c>
      <c r="M6" s="9">
        <f t="shared" si="1"/>
        <v>144000</v>
      </c>
      <c r="N6" s="3"/>
    </row>
    <row r="7" spans="1:14" x14ac:dyDescent="0.3">
      <c r="A7" s="16" t="s">
        <v>12</v>
      </c>
      <c r="B7" s="3" t="s">
        <v>14</v>
      </c>
      <c r="C7" s="3">
        <v>26</v>
      </c>
      <c r="D7" s="3">
        <v>1.2</v>
      </c>
      <c r="E7" s="3">
        <v>30</v>
      </c>
      <c r="F7" s="3">
        <f t="shared" si="2"/>
        <v>62</v>
      </c>
      <c r="G7" s="3">
        <f t="shared" si="3"/>
        <v>98</v>
      </c>
      <c r="H7" s="3">
        <v>0</v>
      </c>
      <c r="I7" s="3">
        <f t="shared" si="0"/>
        <v>72</v>
      </c>
      <c r="J7" s="3"/>
      <c r="K7" s="12">
        <v>72</v>
      </c>
      <c r="L7" s="11">
        <v>4661</v>
      </c>
      <c r="M7" s="9">
        <f t="shared" si="1"/>
        <v>335592</v>
      </c>
      <c r="N7" s="3"/>
    </row>
    <row r="8" spans="1:14" x14ac:dyDescent="0.3">
      <c r="A8" s="24" t="s">
        <v>27</v>
      </c>
      <c r="B8" s="23" t="s">
        <v>28</v>
      </c>
      <c r="C8" s="3">
        <v>50</v>
      </c>
      <c r="D8" s="3">
        <v>35</v>
      </c>
      <c r="E8" s="3">
        <v>6</v>
      </c>
      <c r="F8" s="3">
        <f t="shared" si="2"/>
        <v>260</v>
      </c>
      <c r="G8" s="3">
        <f t="shared" si="3"/>
        <v>470</v>
      </c>
      <c r="H8" s="3">
        <v>0</v>
      </c>
      <c r="I8" s="3">
        <f t="shared" si="0"/>
        <v>420</v>
      </c>
      <c r="J8" s="3"/>
      <c r="K8" s="12">
        <v>420</v>
      </c>
      <c r="L8" s="11">
        <v>1100</v>
      </c>
      <c r="M8" s="9">
        <f t="shared" si="1"/>
        <v>462000</v>
      </c>
      <c r="N8" s="3"/>
    </row>
    <row r="9" spans="1:14" x14ac:dyDescent="0.3">
      <c r="A9" s="24" t="s">
        <v>30</v>
      </c>
      <c r="B9" s="23" t="s">
        <v>29</v>
      </c>
      <c r="C9" s="3">
        <v>0</v>
      </c>
      <c r="D9" s="3">
        <v>1</v>
      </c>
      <c r="E9" s="3">
        <v>30</v>
      </c>
      <c r="F9" s="3">
        <f t="shared" si="2"/>
        <v>30</v>
      </c>
      <c r="G9" s="3">
        <f t="shared" si="3"/>
        <v>60</v>
      </c>
      <c r="H9" s="3">
        <v>0</v>
      </c>
      <c r="I9" s="3">
        <f t="shared" si="0"/>
        <v>60</v>
      </c>
      <c r="J9" s="3"/>
      <c r="K9" s="12">
        <v>200</v>
      </c>
      <c r="L9" s="11"/>
      <c r="M9" s="9"/>
      <c r="N9" s="3"/>
    </row>
    <row r="10" spans="1:14" x14ac:dyDescent="0.3">
      <c r="A10" s="24" t="s">
        <v>32</v>
      </c>
      <c r="B10" s="23" t="s">
        <v>31</v>
      </c>
      <c r="C10" s="3">
        <v>0</v>
      </c>
      <c r="D10" s="3">
        <v>3</v>
      </c>
      <c r="E10" s="3">
        <v>30</v>
      </c>
      <c r="F10" s="3">
        <f t="shared" si="2"/>
        <v>90</v>
      </c>
      <c r="G10" s="3">
        <f t="shared" si="3"/>
        <v>180</v>
      </c>
      <c r="H10" s="3">
        <v>0</v>
      </c>
      <c r="I10" s="3">
        <f t="shared" si="0"/>
        <v>180</v>
      </c>
      <c r="J10" s="3"/>
      <c r="K10" s="12">
        <v>300</v>
      </c>
      <c r="L10" s="11"/>
      <c r="M10" s="9"/>
      <c r="N10" s="3"/>
    </row>
    <row r="11" spans="1:14" ht="15" thickBot="1" x14ac:dyDescent="0.35">
      <c r="A11" s="17" t="s">
        <v>26</v>
      </c>
      <c r="B11" s="3" t="s">
        <v>23</v>
      </c>
      <c r="C11" s="3">
        <v>0</v>
      </c>
      <c r="D11" s="3">
        <v>3.3</v>
      </c>
      <c r="E11" s="3">
        <v>30</v>
      </c>
      <c r="F11" s="3">
        <f t="shared" si="2"/>
        <v>99</v>
      </c>
      <c r="G11" s="3">
        <f t="shared" si="3"/>
        <v>198</v>
      </c>
      <c r="H11" s="3">
        <v>0</v>
      </c>
      <c r="I11" s="3">
        <f t="shared" si="0"/>
        <v>198</v>
      </c>
      <c r="J11" s="3"/>
      <c r="K11" s="12">
        <v>200</v>
      </c>
      <c r="L11" s="11">
        <v>1009</v>
      </c>
      <c r="M11" s="9">
        <f t="shared" si="1"/>
        <v>199782</v>
      </c>
      <c r="N11" s="3"/>
    </row>
    <row r="12" spans="1:14" ht="15" thickBot="1" x14ac:dyDescent="0.35">
      <c r="M12" s="15">
        <f>SUM(M3:M11)</f>
        <v>8491374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NSHIMIYIMANA</dc:creator>
  <cp:lastModifiedBy>Aminah Mutesi</cp:lastModifiedBy>
  <cp:lastPrinted>2023-09-25T15:00:14Z</cp:lastPrinted>
  <dcterms:created xsi:type="dcterms:W3CDTF">2023-09-20T10:07:43Z</dcterms:created>
  <dcterms:modified xsi:type="dcterms:W3CDTF">2024-02-20T09:44:53Z</dcterms:modified>
</cp:coreProperties>
</file>